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F\اطلاعات كلي\اطلاعات دانشگاهها و ردیفها در سال 1399\بودجه تفصیلی\تفاهم نامه\"/>
    </mc:Choice>
  </mc:AlternateContent>
  <bookViews>
    <workbookView xWindow="0" yWindow="0" windowWidth="20490" windowHeight="7755" activeTab="1"/>
  </bookViews>
  <sheets>
    <sheet name="جلد" sheetId="1" r:id="rId1"/>
    <sheet name="روكش" sheetId="2" r:id="rId2"/>
    <sheet name="برنامه" sheetId="3" r:id="rId3"/>
    <sheet name="حقوق و مزایای مستمر" sheetId="4" r:id="rId4"/>
    <sheet name="سایر هزینه های پرسنلی" sheetId="5" r:id="rId5"/>
    <sheet name="سایر هزینه ها" sheetId="6" r:id="rId6"/>
    <sheet name="تملک دارائیها" sheetId="7" r:id="rId7"/>
    <sheet name="بودجه ریزی مبتنی بر عملکرد" sheetId="8" r:id="rId8"/>
    <sheet name="نیروی انسانی" sheetId="9" r:id="rId9"/>
  </sheets>
  <definedNames>
    <definedName name="_xlnm.Print_Area" localSheetId="2">برنامه!$B$2:$I$31</definedName>
    <definedName name="_xlnm.Print_Area" localSheetId="0">جلد!$A$1:$H$19</definedName>
    <definedName name="_xlnm.Print_Area" localSheetId="3">'حقوق و مزایای مستمر'!$B$2:$H$24</definedName>
    <definedName name="_xlnm.Print_Area" localSheetId="1">روكش!$B$2:$K$18</definedName>
    <definedName name="_xlnm.Print_Area" localSheetId="5">'سایر هزینه ها'!$B$2:$L$56</definedName>
    <definedName name="_xlnm.Print_Area" localSheetId="4">'سایر هزینه های پرسنلی'!$B$2:$I$33</definedName>
    <definedName name="_xlnm.Print_Area" localSheetId="8">'نیروی انسانی'!$B$2:$L$23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G9" i="2"/>
  <c r="I18" i="3"/>
  <c r="H18" i="3"/>
  <c r="G18" i="3"/>
  <c r="F18" i="3"/>
  <c r="I17" i="3"/>
  <c r="H17" i="3"/>
  <c r="G17" i="3"/>
  <c r="F17" i="3"/>
  <c r="I16" i="3"/>
  <c r="H16" i="3"/>
  <c r="G16" i="3"/>
  <c r="F16" i="3"/>
  <c r="E18" i="3"/>
  <c r="E19" i="3" s="1"/>
  <c r="G35" i="6"/>
  <c r="G36" i="6"/>
  <c r="L35" i="6"/>
  <c r="L36" i="6"/>
  <c r="L37" i="6"/>
  <c r="L38" i="6"/>
  <c r="H15" i="3"/>
  <c r="G15" i="3"/>
  <c r="I15" i="3"/>
  <c r="E15" i="3" s="1"/>
  <c r="H11" i="3"/>
  <c r="G11" i="3"/>
  <c r="F11" i="3"/>
  <c r="F10" i="3"/>
  <c r="H22" i="4"/>
  <c r="G22" i="4"/>
  <c r="F22" i="4"/>
  <c r="E22" i="4"/>
  <c r="I11" i="5" l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K54" i="6" l="1"/>
  <c r="J54" i="6"/>
  <c r="H14" i="3" s="1"/>
  <c r="H31" i="5"/>
  <c r="K19" i="9"/>
  <c r="I19" i="9"/>
  <c r="H19" i="9"/>
  <c r="G19" i="9"/>
  <c r="F19" i="9"/>
  <c r="D16" i="4" s="1"/>
  <c r="E19" i="9"/>
  <c r="D19" i="9"/>
  <c r="C19" i="9"/>
  <c r="L15" i="9"/>
  <c r="J15" i="9"/>
  <c r="L14" i="9"/>
  <c r="J14" i="9"/>
  <c r="L10" i="9"/>
  <c r="J10" i="9"/>
  <c r="H35" i="8"/>
  <c r="G35" i="8"/>
  <c r="F35" i="8"/>
  <c r="I34" i="8"/>
  <c r="I35" i="8" s="1"/>
  <c r="J35" i="8" s="1"/>
  <c r="H32" i="8"/>
  <c r="G32" i="8"/>
  <c r="F32" i="8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I19" i="8"/>
  <c r="J19" i="8" s="1"/>
  <c r="H18" i="8"/>
  <c r="G18" i="8"/>
  <c r="G36" i="8" s="1"/>
  <c r="F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I7" i="8"/>
  <c r="K17" i="7"/>
  <c r="J17" i="7"/>
  <c r="I17" i="7"/>
  <c r="L16" i="7"/>
  <c r="L15" i="7"/>
  <c r="L14" i="7"/>
  <c r="I54" i="6"/>
  <c r="H13" i="3" s="1"/>
  <c r="F54" i="6"/>
  <c r="H12" i="3" s="1"/>
  <c r="I12" i="3" s="1"/>
  <c r="E54" i="6"/>
  <c r="G53" i="6"/>
  <c r="L53" i="6" s="1"/>
  <c r="G52" i="6"/>
  <c r="L52" i="6" s="1"/>
  <c r="G51" i="6"/>
  <c r="L51" i="6" s="1"/>
  <c r="G50" i="6"/>
  <c r="L50" i="6" s="1"/>
  <c r="G49" i="6"/>
  <c r="L49" i="6" s="1"/>
  <c r="G48" i="6"/>
  <c r="L48" i="6" s="1"/>
  <c r="G47" i="6"/>
  <c r="L47" i="6" s="1"/>
  <c r="G46" i="6"/>
  <c r="L46" i="6" s="1"/>
  <c r="G45" i="6"/>
  <c r="L45" i="6" s="1"/>
  <c r="G44" i="6"/>
  <c r="L44" i="6" s="1"/>
  <c r="G43" i="6"/>
  <c r="L43" i="6" s="1"/>
  <c r="G42" i="6"/>
  <c r="L42" i="6" s="1"/>
  <c r="G41" i="6"/>
  <c r="L41" i="6" s="1"/>
  <c r="G40" i="6"/>
  <c r="L40" i="6" s="1"/>
  <c r="G39" i="6"/>
  <c r="L39" i="6" s="1"/>
  <c r="G38" i="6"/>
  <c r="G37" i="6"/>
  <c r="G34" i="6"/>
  <c r="L34" i="6" s="1"/>
  <c r="G33" i="6"/>
  <c r="L33" i="6" s="1"/>
  <c r="G32" i="6"/>
  <c r="L32" i="6" s="1"/>
  <c r="G31" i="6"/>
  <c r="L31" i="6" s="1"/>
  <c r="G30" i="6"/>
  <c r="L30" i="6" s="1"/>
  <c r="G29" i="6"/>
  <c r="L29" i="6" s="1"/>
  <c r="G28" i="6"/>
  <c r="L28" i="6" s="1"/>
  <c r="G27" i="6"/>
  <c r="L27" i="6" s="1"/>
  <c r="G26" i="6"/>
  <c r="L26" i="6" s="1"/>
  <c r="G25" i="6"/>
  <c r="L25" i="6" s="1"/>
  <c r="G24" i="6"/>
  <c r="L24" i="6" s="1"/>
  <c r="G23" i="6"/>
  <c r="L23" i="6" s="1"/>
  <c r="G22" i="6"/>
  <c r="L22" i="6" s="1"/>
  <c r="G21" i="6"/>
  <c r="L21" i="6" s="1"/>
  <c r="G20" i="6"/>
  <c r="L20" i="6" s="1"/>
  <c r="G19" i="6"/>
  <c r="L19" i="6" s="1"/>
  <c r="G18" i="6"/>
  <c r="L18" i="6" s="1"/>
  <c r="G17" i="6"/>
  <c r="L17" i="6" s="1"/>
  <c r="G16" i="6"/>
  <c r="L16" i="6" s="1"/>
  <c r="G15" i="6"/>
  <c r="L15" i="6" s="1"/>
  <c r="G14" i="6"/>
  <c r="L14" i="6" s="1"/>
  <c r="G13" i="6"/>
  <c r="L13" i="6" s="1"/>
  <c r="G12" i="6"/>
  <c r="L12" i="6" s="1"/>
  <c r="G11" i="6"/>
  <c r="L11" i="6" s="1"/>
  <c r="H54" i="6"/>
  <c r="G10" i="6"/>
  <c r="G31" i="5"/>
  <c r="G14" i="3" s="1"/>
  <c r="E31" i="5"/>
  <c r="D31" i="5"/>
  <c r="D19" i="4"/>
  <c r="D13" i="4"/>
  <c r="H12" i="4"/>
  <c r="H11" i="4"/>
  <c r="E29" i="3"/>
  <c r="G25" i="3"/>
  <c r="E25" i="3" s="1"/>
  <c r="E28" i="3" s="1"/>
  <c r="G24" i="3"/>
  <c r="E24" i="3" s="1"/>
  <c r="E27" i="3" s="1"/>
  <c r="G23" i="3"/>
  <c r="E23" i="3" s="1"/>
  <c r="E26" i="3" s="1"/>
  <c r="F14" i="3"/>
  <c r="H10" i="3"/>
  <c r="I10" i="3" s="1"/>
  <c r="B9" i="2" s="1"/>
  <c r="G10" i="3"/>
  <c r="G54" i="6" l="1"/>
  <c r="L10" i="6"/>
  <c r="F31" i="5"/>
  <c r="H16" i="4"/>
  <c r="H17" i="4"/>
  <c r="H18" i="4"/>
  <c r="H19" i="4"/>
  <c r="H20" i="4"/>
  <c r="H21" i="4"/>
  <c r="I13" i="3"/>
  <c r="I32" i="8"/>
  <c r="J32" i="8" s="1"/>
  <c r="J20" i="8"/>
  <c r="J19" i="9"/>
  <c r="L19" i="9" s="1"/>
  <c r="D10" i="4"/>
  <c r="D22" i="4" s="1"/>
  <c r="I31" i="5"/>
  <c r="F19" i="3"/>
  <c r="H13" i="4"/>
  <c r="H14" i="4"/>
  <c r="H15" i="4"/>
  <c r="L17" i="7"/>
  <c r="F36" i="8"/>
  <c r="H36" i="8"/>
  <c r="I11" i="3"/>
  <c r="E11" i="3" s="1"/>
  <c r="E17" i="3" s="1"/>
  <c r="I14" i="3"/>
  <c r="F9" i="2" s="1"/>
  <c r="E12" i="3"/>
  <c r="C9" i="2"/>
  <c r="G19" i="3"/>
  <c r="G26" i="3"/>
  <c r="G27" i="3"/>
  <c r="I9" i="2" s="1"/>
  <c r="G28" i="3"/>
  <c r="J9" i="2" s="1"/>
  <c r="J34" i="8"/>
  <c r="H10" i="4"/>
  <c r="I18" i="8"/>
  <c r="E14" i="3" l="1"/>
  <c r="L54" i="6"/>
  <c r="C36" i="3" s="1"/>
  <c r="H19" i="3"/>
  <c r="D9" i="2"/>
  <c r="I36" i="8"/>
  <c r="E13" i="3"/>
  <c r="E9" i="2"/>
  <c r="G29" i="3"/>
  <c r="H9" i="2"/>
  <c r="E10" i="3"/>
  <c r="I19" i="3" l="1"/>
  <c r="E16" i="3"/>
</calcChain>
</file>

<file path=xl/sharedStrings.xml><?xml version="1.0" encoding="utf-8"?>
<sst xmlns="http://schemas.openxmlformats.org/spreadsheetml/2006/main" count="461" uniqueCount="268">
  <si>
    <t>آرم دانشگاه</t>
  </si>
  <si>
    <t>تفاهم نامه  بودجه عملياتي سال 1399</t>
  </si>
  <si>
    <t>رديف دستگاه :</t>
  </si>
  <si>
    <t>بخش :     بهداشت درمان</t>
  </si>
  <si>
    <t>شبکه  بهداشت و درمان :</t>
  </si>
  <si>
    <t>معاونت توسعه مدیریت و برنامه ریزی منابع</t>
  </si>
  <si>
    <t>مديريت برنامه ريزي ، بودجه و پایش عملکرد</t>
  </si>
  <si>
    <t xml:space="preserve">مدیریت برنامه ریزی ، بودچه و پایش عملکرد </t>
  </si>
  <si>
    <t>عنوان دستگاه : دانشگاه علوم پزشكي و خدمات بهداشتي درماني......- بهداشت و درمان</t>
  </si>
  <si>
    <t xml:space="preserve"> شبکه بهداشت و درمان .......</t>
  </si>
  <si>
    <t>تفاهم نامه عملياتي سال1399</t>
  </si>
  <si>
    <t xml:space="preserve"> مجموع  اعتبارات و هزينه ها </t>
  </si>
  <si>
    <t>« مبالغ به ميليون ريال »</t>
  </si>
  <si>
    <t>اعتبارات عمومی</t>
  </si>
  <si>
    <t>درآمد اختصاصي تكليفي</t>
  </si>
  <si>
    <t>رديف هاي متمركز هزينه اي</t>
  </si>
  <si>
    <t>طرح تحول سلامت
 در حوزه بهداشت</t>
  </si>
  <si>
    <t xml:space="preserve">تملك دارائي هاي سرمايه اي/ افزایش دارائیها </t>
  </si>
  <si>
    <t xml:space="preserve">جمع كل </t>
  </si>
  <si>
    <t>بهداشت و درمان</t>
  </si>
  <si>
    <t>آموزش</t>
  </si>
  <si>
    <t>عمومي</t>
  </si>
  <si>
    <t>اختصاصی</t>
  </si>
  <si>
    <t>سایر منابع</t>
  </si>
  <si>
    <t xml:space="preserve">شرح </t>
  </si>
  <si>
    <t>مبلغ ( میلیون ریال )</t>
  </si>
  <si>
    <t>تراز ابتدای سال 99</t>
  </si>
  <si>
    <t xml:space="preserve">سقف تبصره 3ماده 14آئین نامه مالی و معاملاتی </t>
  </si>
  <si>
    <t>با تشخیص رئیس دانشگاه</t>
  </si>
  <si>
    <t>مطالبات  و مانده نقد منتقله به  ابتدای سال 99</t>
  </si>
  <si>
    <t>تعهدات پرداخت نشده در ابتداي سال 99</t>
  </si>
  <si>
    <t>بدهی واحد از محل کمکهای پرداختی ستاد دانشگاه</t>
  </si>
  <si>
    <t>مدیر بودجه</t>
  </si>
  <si>
    <t>مدیر مالی</t>
  </si>
  <si>
    <t>معاون توسعه مدیریت و منابع</t>
  </si>
  <si>
    <t>مسئول امور مالی واحد</t>
  </si>
  <si>
    <t>رئیس / سرپرست واحد</t>
  </si>
  <si>
    <t>معاون بهداشتی</t>
  </si>
  <si>
    <t>تاریخ و امضاء</t>
  </si>
  <si>
    <t>عنوان دستگاه : دانشگاه علوم پزشكي و خدمات بهداشتي درماني ... - بهداشت و درمان</t>
  </si>
  <si>
    <t>تفاهم نامه عملياتي سال 1399</t>
  </si>
  <si>
    <t xml:space="preserve">فرم شماره 1 : مجموع اعتبارات به تفکیک ردیف دستگاه - برنامه و منبع اعتبار </t>
  </si>
  <si>
    <t xml:space="preserve">االف- بخش هزینه ای </t>
  </si>
  <si>
    <t>« ارقام به ميليون ريال »</t>
  </si>
  <si>
    <t xml:space="preserve">عنوان برنامه </t>
  </si>
  <si>
    <t>منابع اعتباري</t>
  </si>
  <si>
    <t xml:space="preserve">منابع </t>
  </si>
  <si>
    <t xml:space="preserve">مصارف </t>
  </si>
  <si>
    <t>حقوق و مزاياي مستمر كاركنان</t>
  </si>
  <si>
    <t>ساير هزينه هاي  پرسنلي</t>
  </si>
  <si>
    <t xml:space="preserve">ساير هزينه ها </t>
  </si>
  <si>
    <t xml:space="preserve">عمومي </t>
  </si>
  <si>
    <t xml:space="preserve">اختصاصي </t>
  </si>
  <si>
    <t>عمومی</t>
  </si>
  <si>
    <t>رديف هاي متمركز</t>
  </si>
  <si>
    <t>طرح تحول سلامت در حوزه بهداشت</t>
  </si>
  <si>
    <t xml:space="preserve">جمع كل اعتبارات هزينه اي </t>
  </si>
  <si>
    <t xml:space="preserve">كل </t>
  </si>
  <si>
    <t xml:space="preserve">ب- بخش تملک دارائیهای سرمایه ای </t>
  </si>
  <si>
    <t>رديف دستگاه</t>
  </si>
  <si>
    <t>عنوان پروژه</t>
  </si>
  <si>
    <t xml:space="preserve">بهداشت درمان </t>
  </si>
  <si>
    <t xml:space="preserve">احداث و يا تكميل واحدهاي بهداشتي درماني </t>
  </si>
  <si>
    <t>اختصاصي</t>
  </si>
  <si>
    <t>رديف هاي متمركز ( سایر منابع)</t>
  </si>
  <si>
    <t xml:space="preserve">جمع كل تملك دارائيهاي سرمايه اي </t>
  </si>
  <si>
    <t>ساير منابع</t>
  </si>
  <si>
    <t>بررسی قواعد حرفه :</t>
  </si>
  <si>
    <t>مديريت برنامه ريزي ،بودجه و پایش عملکرد</t>
  </si>
  <si>
    <t xml:space="preserve">عنوان دستگاه : دانشگاه علوم پزشكي و خدمات بهداشتي درماني ...- بهداشت و درمان </t>
  </si>
  <si>
    <t xml:space="preserve">فرم شماره 2 - حقوق و مزایای مستمر </t>
  </si>
  <si>
    <t xml:space="preserve">ردیف </t>
  </si>
  <si>
    <t xml:space="preserve">فعاليت </t>
  </si>
  <si>
    <t xml:space="preserve">تعداد كاركنان </t>
  </si>
  <si>
    <t>تأمين اعتبار از محل اعتبارات عمومي</t>
  </si>
  <si>
    <t>تأمين اعتبار از محل طرح تحول سلامت در حوزه بهداشت</t>
  </si>
  <si>
    <t>جمع كل اعتبار</t>
  </si>
  <si>
    <t>جمع</t>
  </si>
  <si>
    <t xml:space="preserve"> حقوق و مزاياي كاركنان رسمي، و پيماني غير هيئت علمي</t>
  </si>
  <si>
    <t xml:space="preserve"> بيمه تأمين اجتماعي  و خدمات درمانی كاركنان پيماني و رسمي  غير هيئت علمي</t>
  </si>
  <si>
    <t xml:space="preserve"> عيدي كاركنان رسمي و پيماني غير هيئت علمي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</si>
  <si>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</si>
  <si>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</si>
  <si>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</si>
  <si>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 و ضريب كا </t>
  </si>
  <si>
    <t xml:space="preserve"> بيمه تامين اجتماعي كاركنان  طرحي ،  و ضريب كا </t>
  </si>
  <si>
    <t xml:space="preserve"> عيدي  كاركنان طرحي ،  و ضريب كا  </t>
  </si>
  <si>
    <t xml:space="preserve"> حقوق و مزاياي سایر كاركنان </t>
  </si>
  <si>
    <t xml:space="preserve"> بيمه تامين اجتماعي سایر كاركنان </t>
  </si>
  <si>
    <t xml:space="preserve"> عيدي  سایر كاركنان </t>
  </si>
  <si>
    <t xml:space="preserve">کل  حقوق و مزایای مستمر </t>
  </si>
  <si>
    <t>عنوان دستگاه : دانشگاه علوم پزشكي و خدمات بهداشتي درماني ...- بهداشت و درمان</t>
  </si>
  <si>
    <t xml:space="preserve"> شبکه بهداشت و درمان ......</t>
  </si>
  <si>
    <t>فرم شماره 3 -سایر هزینه های پرسنلی</t>
  </si>
  <si>
    <t xml:space="preserve">جمع </t>
  </si>
  <si>
    <t xml:space="preserve"> محروميت از مطب كاركنان هيئت علمي و غير هيئت علمي</t>
  </si>
  <si>
    <t xml:space="preserve">اجرت و حق الزحمه </t>
  </si>
  <si>
    <t xml:space="preserve"> كارانه پزشكان </t>
  </si>
  <si>
    <t xml:space="preserve"> كارانه كاركنان درماني و پاراكلينيكي</t>
  </si>
  <si>
    <t xml:space="preserve"> كمك به حساب پس انداز كار كنان</t>
  </si>
  <si>
    <t xml:space="preserve"> كمك هزينه مسكن </t>
  </si>
  <si>
    <t xml:space="preserve"> كمك هزينه غذا</t>
  </si>
  <si>
    <t xml:space="preserve"> جيره غير نقدي </t>
  </si>
  <si>
    <t xml:space="preserve"> کمک هزینه ایاب و ذهاب</t>
  </si>
  <si>
    <t>كمك هزينه ورزشي كاركنان (تبصره 3 ماده 14 آئين نامه مالي و معاملاتي)</t>
  </si>
  <si>
    <t xml:space="preserve"> پاداش روز كارمند ، پرستار و پزشك، پاداش روز زن و مرد، جوايز دانش آموزان ممتاز،  پاداش و حق مديريت </t>
  </si>
  <si>
    <t xml:space="preserve"> كمك هزينه مهد كودك، فوت و ازدواج، بيمه عمر، بيمه مكمل، هزينه درمان جانبازان و..... )</t>
  </si>
  <si>
    <t xml:space="preserve"> كمك هزينه آموزش ضمن خدمت </t>
  </si>
  <si>
    <t xml:space="preserve"> كمك هزينه تحصيلي (ماده 47)</t>
  </si>
  <si>
    <t xml:space="preserve">ماموریت </t>
  </si>
  <si>
    <t>پاداش پایان خدمت</t>
  </si>
  <si>
    <t>کووید 19- پاداش پرسنل درگیر کرونا بهداشت و درمان</t>
  </si>
  <si>
    <t>بازخرید مرخصی</t>
  </si>
  <si>
    <t>ذخیره سنوات و بازخرید مرخصی پرسنل قراردادی</t>
  </si>
  <si>
    <t>مديريت برنامه ريزي، بودجه و پایش عملکرد</t>
  </si>
  <si>
    <t xml:space="preserve">عنوان دستگاه : دانشگاه علوم پزشكي و خدمات بهداشتي درماني...- بهداشت و درمان </t>
  </si>
  <si>
    <t xml:space="preserve">فرم شماره 4 -سایر هزینه ها </t>
  </si>
  <si>
    <t>تأمين اعتبار از محل رديف هاي متمركز</t>
  </si>
  <si>
    <t xml:space="preserve"> واگذاري  اموراياب و ذهاب </t>
  </si>
  <si>
    <t xml:space="preserve">واگذاري امور تغذيه </t>
  </si>
  <si>
    <t xml:space="preserve">واگذاري نگهداري تاسيسات , اسانسور </t>
  </si>
  <si>
    <t>قرارداد مدیریت، تعمیرات و قطعات رایانه و شبکه ها</t>
  </si>
  <si>
    <t>خرید خدمات پرستاری و پشتیبانی</t>
  </si>
  <si>
    <t>قرارداد ماده 88</t>
  </si>
  <si>
    <t xml:space="preserve">واگذاري ساير امور بصورت قراردادي حجمي </t>
  </si>
  <si>
    <t>برون سپاري خدمات</t>
  </si>
  <si>
    <t>واگذاری پایگاههای سلامت</t>
  </si>
  <si>
    <t>واگذاري مراکز خدمات جامع سلامت</t>
  </si>
  <si>
    <t>پزشك خانواده روستایی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</si>
  <si>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</si>
  <si>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</si>
  <si>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</si>
  <si>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</si>
  <si>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</si>
  <si>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</si>
  <si>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</si>
  <si>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</si>
  <si>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</si>
  <si>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چاپ و خريد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</si>
  <si>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</si>
  <si>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ساير هزينه هاي سرباري </t>
  </si>
  <si>
    <t>هزینه های سایر فصول (تبصره 3 ماده 14 آئين نامه مالي و معاملاتي)</t>
  </si>
  <si>
    <t xml:space="preserve"> دارو</t>
  </si>
  <si>
    <t xml:space="preserve"> لوازم حفاظت فردی بخش بهداشت</t>
  </si>
  <si>
    <t xml:space="preserve"> ملزومات مصرفی و مواد ضدعفونی‌کننده</t>
  </si>
  <si>
    <t xml:space="preserve"> کیت آزمایشگاهی شناسایی موارد مثبت</t>
  </si>
  <si>
    <t xml:space="preserve"> CDC و IT بخش بهداشت</t>
  </si>
  <si>
    <t xml:space="preserve"> واکسن بخش بهداشت</t>
  </si>
  <si>
    <t xml:space="preserve"> عوارض شهرداري ، بيمه خودروها و ساختمانها ، ماليات بر ارزش افزوده و ...</t>
  </si>
  <si>
    <t xml:space="preserve"> خريد ملزومات مصرفي اداري</t>
  </si>
  <si>
    <t>خريد مواد شوينده</t>
  </si>
  <si>
    <t xml:space="preserve">خريد لباس ، پوشاك ، پارچه و ملحفه </t>
  </si>
  <si>
    <t xml:space="preserve">خريد مواد غذائي </t>
  </si>
  <si>
    <t xml:space="preserve">خريد ملزومات تاسيساتي و ساختماني </t>
  </si>
  <si>
    <t xml:space="preserve">خريد مواد مصرفي پزشكي و آزمايشگاهي </t>
  </si>
  <si>
    <t xml:space="preserve">خريد دارو </t>
  </si>
  <si>
    <t xml:space="preserve"> ديون</t>
  </si>
  <si>
    <t xml:space="preserve"> اجاره </t>
  </si>
  <si>
    <t>هزینه خدمات غربالگری به مراجعه کنندگان ارجاع شده توسط شبکه به آزمایشگاه مرجع دانشگاه</t>
  </si>
  <si>
    <t xml:space="preserve">جمع کل </t>
  </si>
  <si>
    <t xml:space="preserve">مدیریت برنامه ریزی ، بودجه  و پایش عملکرد </t>
  </si>
  <si>
    <t xml:space="preserve">عنوان دستگاه : دانشگاه علوم پزشكي و خدمات بهداشتي درماني ......  - بهداشت ودرمان </t>
  </si>
  <si>
    <t>تفاهم نامه  عملياتي سال 1399</t>
  </si>
  <si>
    <t xml:space="preserve"> شبکه بهداشت درمان ....</t>
  </si>
  <si>
    <t xml:space="preserve">فرم شماره 5 : تملك دارائيهاي سرمايه اي / افزایش دارائیها ( جاری و غیر جاری ) </t>
  </si>
  <si>
    <t>برنامه  /  طرح</t>
  </si>
  <si>
    <t>متراژ / تعداد</t>
  </si>
  <si>
    <t>منبع اعتبار</t>
  </si>
  <si>
    <t>ساير منابع (ردیف های طرح تحول بهداشت و ...)</t>
  </si>
  <si>
    <t>تعمير و تجهيز مراكز و خانه هاي بهداشت</t>
  </si>
  <si>
    <t xml:space="preserve">شبکه بهداشت درمان .....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</si>
  <si>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</si>
  <si>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</si>
  <si>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</si>
  <si>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</si>
  <si>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>اعتبارات هزینه ای 1399</t>
  </si>
  <si>
    <t>بهای تمام شده</t>
  </si>
  <si>
    <t>سنجه  عملکرد</t>
  </si>
  <si>
    <t>مقدار</t>
  </si>
  <si>
    <t>هزینه عمومی</t>
  </si>
  <si>
    <t>متفرقه</t>
  </si>
  <si>
    <t>ارايه خدمات بهداشت روستايي</t>
  </si>
  <si>
    <t>جمعیت بهره مند</t>
  </si>
  <si>
    <t>1601002001</t>
  </si>
  <si>
    <t>آموزش سلامت همگاني وتوانمندسازي مردم براي خودمراقبتي</t>
  </si>
  <si>
    <t>نفر</t>
  </si>
  <si>
    <t>1601002002</t>
  </si>
  <si>
    <t>بازرسي،نظارت وكنترل خدمات سلامت محيط وكار</t>
  </si>
  <si>
    <t>بازرسي</t>
  </si>
  <si>
    <t>1601002003</t>
  </si>
  <si>
    <t>پيشگيري ازسوء تغذيه وارتقاي امنيت تغذيه اي</t>
  </si>
  <si>
    <t>خدمت</t>
  </si>
  <si>
    <t>1601002005</t>
  </si>
  <si>
    <t>پيشگيري ومراقبت بيماري هاي غيرواگيروعوامل خطرمرتبط باآن</t>
  </si>
  <si>
    <t>1601002006</t>
  </si>
  <si>
    <t>پيشگيري،كنترل ومراقبت بيماري هاي واگير</t>
  </si>
  <si>
    <t>1601002007</t>
  </si>
  <si>
    <t>توانمندسازي گروه هاي هدف درجهت پيشگيري ازاختلالات روانپزشكي ومشكلات رفتاري واعتياد</t>
  </si>
  <si>
    <t>1601002008</t>
  </si>
  <si>
    <t>توسعه برنامه خدمات مراقبت هاي اوليه بهداشتي براي جمعيت ساكن درروستاها،عشايروشهرهاي زير20هزارنفر</t>
  </si>
  <si>
    <t>1601002009</t>
  </si>
  <si>
    <t>خدمات پيشگيري ودرمان دهان ودندان</t>
  </si>
  <si>
    <t>1601002010</t>
  </si>
  <si>
    <t>خدمات سلامت جمعيت،خانواده ومدارس</t>
  </si>
  <si>
    <t>1601002012</t>
  </si>
  <si>
    <t>كنترل اپيدمي هاوواكسيناسيون</t>
  </si>
  <si>
    <t>برنامه ارايه خدمات بهداشت شهري</t>
  </si>
  <si>
    <t>1601003001</t>
  </si>
  <si>
    <t>1601003002</t>
  </si>
  <si>
    <t>ارايه خدمات مراقبت هاي اوليه بهداشتي شهري</t>
  </si>
  <si>
    <t>1601003004</t>
  </si>
  <si>
    <t>1601003005</t>
  </si>
  <si>
    <t>1601003006</t>
  </si>
  <si>
    <t>1601003007</t>
  </si>
  <si>
    <t>1601003008</t>
  </si>
  <si>
    <t>1601003009</t>
  </si>
  <si>
    <t>1601003010</t>
  </si>
  <si>
    <t>ارايه خدمات تشخيص شبكه آزمايشگاه هاي بهداشتي</t>
  </si>
  <si>
    <t>1601003011</t>
  </si>
  <si>
    <t>فعال نمودن واحد هاي بهداشتي طرح گسترش  در شهرهاي بالاي 20 هزار نفر براي دسترسي عادلانه مردم به خدمات موردنياز</t>
  </si>
  <si>
    <t>1601003014</t>
  </si>
  <si>
    <t>برنامه آموزش و تربیت بهیار و بهورز</t>
  </si>
  <si>
    <t>آموزش بهیار و بهورز</t>
  </si>
  <si>
    <t>جمع کل</t>
  </si>
  <si>
    <t>فرم شماره 7 - آمار پرسنلي</t>
  </si>
  <si>
    <t xml:space="preserve">تعداد نيروي انساني به تفكيك نوع استخدام (ابتداي سال 1399) </t>
  </si>
  <si>
    <t>شرح</t>
  </si>
  <si>
    <t xml:space="preserve"> كاركنان غير هيات علمي </t>
  </si>
  <si>
    <t>رسمي</t>
  </si>
  <si>
    <t>پيماني</t>
  </si>
  <si>
    <t>ضريب k</t>
  </si>
  <si>
    <t>طرحی</t>
  </si>
  <si>
    <t>سایر پرسنل ( روزمزد، تابع قانون کار و ....)</t>
  </si>
  <si>
    <t>شرکتی</t>
  </si>
  <si>
    <t>جمع كل</t>
  </si>
  <si>
    <t>تعداد</t>
  </si>
  <si>
    <t xml:space="preserve">تعداد نيروي انساني ورودي و خروجي (پيش بيني درسال 1399) </t>
  </si>
  <si>
    <t>پيش بيني بازنشستگان و نيروهاي انتقالي</t>
  </si>
  <si>
    <t>نيروهاي جديد الورود</t>
  </si>
  <si>
    <t>تعداد نيروي انساني به تفكيك نوع استخدام (انتهاي سال 1399)</t>
  </si>
  <si>
    <t>رئيس شبکه بهداشت و درمان ..</t>
  </si>
  <si>
    <t xml:space="preserve">معاون بهداشت </t>
  </si>
  <si>
    <t>مدیر نیروی انسانی</t>
  </si>
  <si>
    <t>معاون توسعه مديريت و برنامه ريزي منابع</t>
  </si>
  <si>
    <t xml:space="preserve"> امضاء</t>
  </si>
  <si>
    <t xml:space="preserve">امضاء </t>
  </si>
  <si>
    <t>امضاء</t>
  </si>
  <si>
    <t>تأمين اعتبار از محل سایر منابع</t>
  </si>
  <si>
    <t>تامین اعتبار از محل سایر منابع</t>
  </si>
  <si>
    <t>برنامه های بخش بهداشت</t>
  </si>
  <si>
    <t>برنامه تربیت بهورز بخش اموزش</t>
  </si>
  <si>
    <t>بهداشت</t>
  </si>
  <si>
    <t>آموزش عالی</t>
  </si>
  <si>
    <t>بخش</t>
  </si>
  <si>
    <t xml:space="preserve">معاون توسعه </t>
  </si>
  <si>
    <t>برنامه تربیت بهورز بخش آموزش</t>
  </si>
  <si>
    <t>تامین اعتبار از محل اختصاصی بهداشت</t>
  </si>
  <si>
    <t>طرح تحول سلامت بهداشت</t>
  </si>
  <si>
    <t>اجراي برنامه پزشك خانواده</t>
  </si>
  <si>
    <t>ايجاد دسترسي عادلانه مردم به خدمات بهداشتي و درماني</t>
  </si>
  <si>
    <t>کوید 19</t>
  </si>
  <si>
    <t xml:space="preserve"> جبران کسری درآمد شبکه های درگیر کرونا</t>
  </si>
  <si>
    <t xml:space="preserve"> تجهیزات و ملزومات شبکه بهداشت (تجهیز،نوسازی و تکمیل)</t>
  </si>
  <si>
    <t xml:space="preserve">ردیفها و ساير منابع </t>
  </si>
  <si>
    <t xml:space="preserve"> اضافه كار و بیمه تأمین اجتماعی اضافه کار كاركنان (رسمي، رسمي بيمه اي، پيماني، طرحي و قراردادي)</t>
  </si>
  <si>
    <t xml:space="preserve"> محروميت از مطب كاركنان هيئت علمي و غير هيئت علمي (تبصره 3 ماده 14 آئين نامه مالي و معاملاتي)</t>
  </si>
  <si>
    <t>قراردادی تبصره 3</t>
  </si>
  <si>
    <t>قراردادی تبصره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</si>
</sst>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B Yekan"/>
      <charset val="178"/>
    </font>
    <font>
      <b/>
      <sz val="10"/>
      <color theme="1"/>
      <name val="B Yekan"/>
      <charset val="178"/>
    </font>
    <font>
      <b/>
      <i/>
      <sz val="10"/>
      <color theme="1"/>
      <name val="B Yekan"/>
      <charset val="178"/>
    </font>
    <font>
      <sz val="18"/>
      <color theme="1"/>
      <name val="B Yekan"/>
      <charset val="178"/>
    </font>
    <font>
      <sz val="14"/>
      <color theme="1"/>
      <name val="B Yekan"/>
      <charset val="178"/>
    </font>
    <font>
      <sz val="12"/>
      <name val="B Yekan"/>
      <charset val="178"/>
    </font>
    <font>
      <sz val="10"/>
      <name val="B Yekan"/>
      <charset val="178"/>
    </font>
    <font>
      <b/>
      <sz val="14"/>
      <name val="B Yekan"/>
      <charset val="178"/>
    </font>
    <font>
      <sz val="14"/>
      <name val="B Yekan"/>
      <charset val="178"/>
    </font>
    <font>
      <sz val="18"/>
      <name val="B Yekan"/>
      <charset val="178"/>
    </font>
    <font>
      <sz val="12"/>
      <color theme="1"/>
      <name val="B Yekan"/>
      <charset val="178"/>
    </font>
    <font>
      <sz val="10"/>
      <color rgb="FF002060"/>
      <name val="B Yekan"/>
      <charset val="178"/>
    </font>
    <font>
      <sz val="20"/>
      <name val="B Yekan"/>
      <charset val="178"/>
    </font>
    <font>
      <sz val="16"/>
      <name val="B Yekan"/>
      <charset val="178"/>
    </font>
    <font>
      <sz val="11"/>
      <name val="B Yekan"/>
      <charset val="178"/>
    </font>
    <font>
      <sz val="11"/>
      <color theme="1"/>
      <name val="B Yekan"/>
      <charset val="178"/>
    </font>
    <font>
      <sz val="22"/>
      <name val="B Yekan"/>
      <charset val="178"/>
    </font>
    <font>
      <sz val="10"/>
      <color theme="0"/>
      <name val="B Yekan"/>
      <charset val="178"/>
    </font>
    <font>
      <sz val="10"/>
      <color theme="1"/>
      <name val="B Yekan+"/>
    </font>
    <font>
      <sz val="10"/>
      <color indexed="8"/>
      <name val="Arial"/>
      <family val="2"/>
    </font>
    <font>
      <sz val="10"/>
      <color indexed="8"/>
      <name val="B Yekan+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2" fillId="0" borderId="0">
      <alignment vertical="top"/>
    </xf>
    <xf numFmtId="0" fontId="2" fillId="0" borderId="0"/>
    <xf numFmtId="0" fontId="1" fillId="0" borderId="0"/>
  </cellStyleXfs>
  <cellXfs count="4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readingOrder="2"/>
    </xf>
    <xf numFmtId="0" fontId="7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readingOrder="2"/>
    </xf>
    <xf numFmtId="0" fontId="7" fillId="0" borderId="0" xfId="0" applyFont="1"/>
    <xf numFmtId="0" fontId="4" fillId="0" borderId="0" xfId="0" applyFont="1" applyAlignment="1">
      <alignment horizontal="justify" readingOrder="2"/>
    </xf>
    <xf numFmtId="0" fontId="8" fillId="0" borderId="2" xfId="0" applyFont="1" applyBorder="1" applyAlignment="1">
      <alignment vertical="center" readingOrder="2"/>
    </xf>
    <xf numFmtId="0" fontId="8" fillId="0" borderId="3" xfId="0" applyFont="1" applyBorder="1" applyAlignment="1">
      <alignment horizontal="center" vertical="center" readingOrder="2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Border="1" applyAlignment="1">
      <alignment vertical="center" readingOrder="2"/>
    </xf>
    <xf numFmtId="3" fontId="9" fillId="0" borderId="19" xfId="0" applyNumberFormat="1" applyFont="1" applyBorder="1" applyAlignment="1">
      <alignment horizontal="center" vertical="center" readingOrder="2"/>
    </xf>
    <xf numFmtId="3" fontId="9" fillId="0" borderId="0" xfId="0" applyNumberFormat="1" applyFont="1" applyBorder="1" applyAlignment="1">
      <alignment vertical="center" readingOrder="2"/>
    </xf>
    <xf numFmtId="3" fontId="9" fillId="0" borderId="23" xfId="0" applyNumberFormat="1" applyFont="1" applyBorder="1" applyAlignment="1">
      <alignment horizontal="center" vertical="center" readingOrder="2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9" fillId="0" borderId="2" xfId="0" applyFont="1" applyBorder="1" applyAlignment="1">
      <alignment vertical="center" readingOrder="2"/>
    </xf>
    <xf numFmtId="0" fontId="9" fillId="0" borderId="3" xfId="0" applyFont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1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9" fillId="0" borderId="7" xfId="0" applyFont="1" applyBorder="1" applyAlignment="1">
      <alignment vertical="center" readingOrder="2"/>
    </xf>
    <xf numFmtId="0" fontId="9" fillId="0" borderId="8" xfId="0" applyFont="1" applyBorder="1" applyAlignment="1">
      <alignment vertical="center"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0" fontId="9" fillId="0" borderId="16" xfId="0" applyFont="1" applyFill="1" applyBorder="1" applyAlignment="1">
      <alignment horizontal="center" vertical="center" readingOrder="2"/>
    </xf>
    <xf numFmtId="0" fontId="9" fillId="0" borderId="18" xfId="0" applyFont="1" applyFill="1" applyBorder="1" applyAlignment="1">
      <alignment horizontal="right" vertical="center" readingOrder="2"/>
    </xf>
    <xf numFmtId="0" fontId="9" fillId="0" borderId="18" xfId="0" applyFont="1" applyBorder="1" applyAlignment="1">
      <alignment horizontal="right" vertical="center" readingOrder="2"/>
    </xf>
    <xf numFmtId="0" fontId="3" fillId="4" borderId="0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 readingOrder="2"/>
    </xf>
    <xf numFmtId="3" fontId="9" fillId="0" borderId="18" xfId="0" applyNumberFormat="1" applyFont="1" applyFill="1" applyBorder="1" applyAlignment="1">
      <alignment vertical="center" readingOrder="2"/>
    </xf>
    <xf numFmtId="0" fontId="9" fillId="0" borderId="18" xfId="0" applyFont="1" applyFill="1" applyBorder="1" applyAlignment="1">
      <alignment horizontal="right" vertical="center" wrapText="1" readingOrder="2"/>
    </xf>
    <xf numFmtId="3" fontId="9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readingOrder="2"/>
    </xf>
    <xf numFmtId="3" fontId="9" fillId="6" borderId="18" xfId="0" applyNumberFormat="1" applyFont="1" applyFill="1" applyBorder="1" applyAlignment="1">
      <alignment horizontal="center" vertical="center" readingOrder="2"/>
    </xf>
    <xf numFmtId="3" fontId="9" fillId="7" borderId="22" xfId="0" applyNumberFormat="1" applyFont="1" applyFill="1" applyBorder="1" applyAlignment="1">
      <alignment horizontal="center" vertical="center" readingOrder="2"/>
    </xf>
    <xf numFmtId="3" fontId="9" fillId="7" borderId="23" xfId="0" applyNumberFormat="1" applyFont="1" applyFill="1" applyBorder="1" applyAlignment="1">
      <alignment horizontal="center" vertical="center" readingOrder="2"/>
    </xf>
    <xf numFmtId="0" fontId="9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 readingOrder="2"/>
    </xf>
    <xf numFmtId="0" fontId="9" fillId="6" borderId="16" xfId="0" applyFont="1" applyFill="1" applyBorder="1" applyAlignment="1">
      <alignment horizontal="center" vertical="center" readingOrder="2"/>
    </xf>
    <xf numFmtId="0" fontId="9" fillId="6" borderId="18" xfId="0" applyFont="1" applyFill="1" applyBorder="1" applyAlignment="1">
      <alignment horizontal="right" vertical="center" wrapText="1" readingOrder="2"/>
    </xf>
    <xf numFmtId="3" fontId="9" fillId="6" borderId="18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3" fontId="3" fillId="7" borderId="22" xfId="0" applyNumberFormat="1" applyFont="1" applyFill="1" applyBorder="1" applyAlignment="1">
      <alignment horizontal="center" vertical="center"/>
    </xf>
    <xf numFmtId="3" fontId="3" fillId="7" borderId="23" xfId="0" applyNumberFormat="1" applyFont="1" applyFill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wrapText="1"/>
    </xf>
    <xf numFmtId="0" fontId="21" fillId="0" borderId="0" xfId="1" applyFont="1" applyAlignment="1">
      <alignment horizontal="center" vertical="center"/>
    </xf>
    <xf numFmtId="0" fontId="21" fillId="0" borderId="18" xfId="1" applyFont="1" applyBorder="1"/>
    <xf numFmtId="9" fontId="21" fillId="0" borderId="18" xfId="1" applyNumberFormat="1" applyFont="1" applyBorder="1"/>
    <xf numFmtId="0" fontId="21" fillId="0" borderId="18" xfId="1" applyFont="1" applyBorder="1" applyAlignment="1">
      <alignment horizontal="center" vertical="center"/>
    </xf>
    <xf numFmtId="0" fontId="21" fillId="0" borderId="19" xfId="1" applyFont="1" applyBorder="1"/>
    <xf numFmtId="0" fontId="23" fillId="0" borderId="18" xfId="2" applyFont="1" applyBorder="1" applyAlignment="1">
      <alignment horizontal="left" vertical="center" wrapText="1" readingOrder="2"/>
    </xf>
    <xf numFmtId="0" fontId="23" fillId="0" borderId="18" xfId="2" applyFont="1" applyBorder="1" applyAlignment="1">
      <alignment horizontal="center" vertical="center" wrapText="1" readingOrder="2"/>
    </xf>
    <xf numFmtId="0" fontId="21" fillId="7" borderId="19" xfId="1" applyFont="1" applyFill="1" applyBorder="1"/>
    <xf numFmtId="0" fontId="23" fillId="0" borderId="18" xfId="2" applyFont="1" applyBorder="1" applyAlignment="1">
      <alignment horizontal="right" vertical="center" wrapText="1" readingOrder="2"/>
    </xf>
    <xf numFmtId="0" fontId="21" fillId="9" borderId="23" xfId="1" applyFont="1" applyFill="1" applyBorder="1"/>
    <xf numFmtId="0" fontId="9" fillId="0" borderId="2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21" fillId="0" borderId="0" xfId="1" applyFont="1" applyAlignment="1"/>
    <xf numFmtId="0" fontId="9" fillId="0" borderId="10" xfId="0" applyFont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 readingOrder="2"/>
    </xf>
    <xf numFmtId="3" fontId="9" fillId="0" borderId="59" xfId="0" applyNumberFormat="1" applyFont="1" applyBorder="1" applyAlignment="1">
      <alignment horizontal="center" vertical="center" wrapText="1" readingOrder="2"/>
    </xf>
    <xf numFmtId="3" fontId="9" fillId="0" borderId="60" xfId="0" applyNumberFormat="1" applyFont="1" applyBorder="1" applyAlignment="1">
      <alignment horizontal="center" vertical="center" wrapText="1" readingOrder="2"/>
    </xf>
    <xf numFmtId="3" fontId="9" fillId="0" borderId="61" xfId="0" applyNumberFormat="1" applyFont="1" applyBorder="1" applyAlignment="1">
      <alignment horizontal="center" vertical="center" wrapText="1" readingOrder="2"/>
    </xf>
    <xf numFmtId="3" fontId="9" fillId="0" borderId="62" xfId="0" applyNumberFormat="1" applyFont="1" applyBorder="1" applyAlignment="1">
      <alignment horizontal="center" vertical="center" wrapText="1" readingOrder="2"/>
    </xf>
    <xf numFmtId="0" fontId="9" fillId="0" borderId="64" xfId="0" applyFont="1" applyBorder="1" applyAlignment="1">
      <alignment horizontal="center" vertical="center" wrapText="1" readingOrder="2"/>
    </xf>
    <xf numFmtId="3" fontId="9" fillId="0" borderId="18" xfId="0" applyNumberFormat="1" applyFont="1" applyBorder="1" applyAlignment="1">
      <alignment horizontal="center" vertical="center" wrapText="1" readingOrder="2"/>
    </xf>
    <xf numFmtId="3" fontId="9" fillId="0" borderId="57" xfId="0" applyNumberFormat="1" applyFont="1" applyBorder="1" applyAlignment="1">
      <alignment horizontal="center" vertical="center" wrapText="1" readingOrder="2"/>
    </xf>
    <xf numFmtId="3" fontId="9" fillId="0" borderId="65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 readingOrder="2"/>
    </xf>
    <xf numFmtId="3" fontId="9" fillId="0" borderId="66" xfId="0" applyNumberFormat="1" applyFont="1" applyBorder="1" applyAlignment="1">
      <alignment horizontal="center" vertical="center" wrapText="1" readingOrder="2"/>
    </xf>
    <xf numFmtId="3" fontId="9" fillId="0" borderId="59" xfId="0" applyNumberFormat="1" applyFont="1" applyFill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 readingOrder="2"/>
    </xf>
    <xf numFmtId="0" fontId="9" fillId="11" borderId="18" xfId="0" applyFont="1" applyFill="1" applyBorder="1" applyAlignment="1">
      <alignment horizontal="right" vertical="center" readingOrder="2"/>
    </xf>
    <xf numFmtId="3" fontId="9" fillId="11" borderId="18" xfId="0" applyNumberFormat="1" applyFont="1" applyFill="1" applyBorder="1" applyAlignment="1">
      <alignment horizontal="center" vertical="center" readingOrder="2"/>
    </xf>
    <xf numFmtId="3" fontId="3" fillId="11" borderId="18" xfId="0" applyNumberFormat="1" applyFont="1" applyFill="1" applyBorder="1" applyAlignment="1">
      <alignment horizontal="center" vertical="center"/>
    </xf>
    <xf numFmtId="3" fontId="3" fillId="11" borderId="19" xfId="0" applyNumberFormat="1" applyFont="1" applyFill="1" applyBorder="1" applyAlignment="1">
      <alignment horizontal="center" vertical="center"/>
    </xf>
    <xf numFmtId="3" fontId="9" fillId="6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readingOrder="2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 wrapText="1" readingOrder="2"/>
    </xf>
    <xf numFmtId="0" fontId="3" fillId="2" borderId="19" xfId="0" applyFont="1" applyFill="1" applyBorder="1" applyAlignment="1">
      <alignment horizontal="center" vertical="center"/>
    </xf>
    <xf numFmtId="0" fontId="21" fillId="8" borderId="18" xfId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3" fillId="7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3" fontId="3" fillId="9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8" fillId="0" borderId="1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 readingOrder="2"/>
    </xf>
    <xf numFmtId="3" fontId="9" fillId="2" borderId="13" xfId="0" applyNumberFormat="1" applyFont="1" applyFill="1" applyBorder="1" applyAlignment="1">
      <alignment horizontal="center" vertical="center" wrapText="1" readingOrder="2"/>
    </xf>
    <xf numFmtId="3" fontId="9" fillId="2" borderId="24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 wrapText="1" readingOrder="2"/>
    </xf>
    <xf numFmtId="3" fontId="9" fillId="0" borderId="17" xfId="0" applyNumberFormat="1" applyFont="1" applyBorder="1" applyAlignment="1">
      <alignment horizontal="right" vertical="center" wrapText="1" readingOrder="2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right" vertical="center" wrapText="1" readingOrder="2"/>
    </xf>
    <xf numFmtId="3" fontId="9" fillId="0" borderId="21" xfId="0" applyNumberFormat="1" applyFont="1" applyBorder="1" applyAlignment="1">
      <alignment horizontal="right" vertical="center" wrapText="1" readingOrder="2"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2"/>
    </xf>
    <xf numFmtId="0" fontId="11" fillId="0" borderId="2" xfId="0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 readingOrder="2"/>
    </xf>
    <xf numFmtId="0" fontId="11" fillId="0" borderId="3" xfId="0" applyFont="1" applyBorder="1" applyAlignment="1">
      <alignment horizontal="center" vertical="center" readingOrder="2"/>
    </xf>
    <xf numFmtId="0" fontId="11" fillId="0" borderId="5" xfId="0" applyFont="1" applyBorder="1" applyAlignment="1">
      <alignment horizontal="center" vertical="center" readingOrder="2"/>
    </xf>
    <xf numFmtId="0" fontId="11" fillId="0" borderId="6" xfId="0" applyFont="1" applyBorder="1" applyAlignment="1">
      <alignment horizontal="center" vertical="center" readingOrder="2"/>
    </xf>
    <xf numFmtId="0" fontId="11" fillId="0" borderId="7" xfId="0" applyFont="1" applyBorder="1" applyAlignment="1">
      <alignment horizontal="center" vertical="center" readingOrder="2"/>
    </xf>
    <xf numFmtId="0" fontId="11" fillId="0" borderId="8" xfId="0" applyFont="1" applyBorder="1" applyAlignment="1">
      <alignment horizontal="center" vertical="center" readingOrder="2"/>
    </xf>
    <xf numFmtId="0" fontId="12" fillId="0" borderId="9" xfId="0" applyFont="1" applyBorder="1" applyAlignment="1">
      <alignment horizontal="right" vertical="center" readingOrder="2"/>
    </xf>
    <xf numFmtId="0" fontId="12" fillId="0" borderId="10" xfId="0" applyFont="1" applyBorder="1" applyAlignment="1">
      <alignment horizontal="right" vertical="center" readingOrder="2"/>
    </xf>
    <xf numFmtId="0" fontId="12" fillId="0" borderId="11" xfId="0" applyFont="1" applyBorder="1" applyAlignment="1">
      <alignment horizontal="right" vertical="center" readingOrder="2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2"/>
    </xf>
    <xf numFmtId="0" fontId="15" fillId="0" borderId="4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3" xfId="0" applyFont="1" applyBorder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readingOrder="2"/>
    </xf>
    <xf numFmtId="0" fontId="16" fillId="0" borderId="5" xfId="0" applyFont="1" applyBorder="1" applyAlignment="1">
      <alignment horizontal="center" vertical="center" readingOrder="2"/>
    </xf>
    <xf numFmtId="0" fontId="12" fillId="0" borderId="6" xfId="0" applyFont="1" applyBorder="1" applyAlignment="1">
      <alignment horizontal="center" vertical="center" readingOrder="2"/>
    </xf>
    <xf numFmtId="0" fontId="12" fillId="0" borderId="7" xfId="0" applyFont="1" applyBorder="1" applyAlignment="1">
      <alignment horizontal="center" vertical="center" readingOrder="2"/>
    </xf>
    <xf numFmtId="0" fontId="11" fillId="0" borderId="9" xfId="0" applyFont="1" applyBorder="1" applyAlignment="1">
      <alignment horizontal="right" vertical="center" readingOrder="2"/>
    </xf>
    <xf numFmtId="0" fontId="11" fillId="0" borderId="10" xfId="0" applyFont="1" applyBorder="1" applyAlignment="1">
      <alignment horizontal="right" vertical="center" readingOrder="2"/>
    </xf>
    <xf numFmtId="0" fontId="11" fillId="0" borderId="11" xfId="0" applyFont="1" applyBorder="1" applyAlignment="1">
      <alignment horizontal="right" vertical="center" readingOrder="2"/>
    </xf>
    <xf numFmtId="3" fontId="3" fillId="4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readingOrder="2"/>
    </xf>
    <xf numFmtId="0" fontId="3" fillId="2" borderId="6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17" fillId="2" borderId="24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18" fillId="2" borderId="14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4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readingOrder="2"/>
    </xf>
    <xf numFmtId="0" fontId="15" fillId="0" borderId="5" xfId="0" applyFont="1" applyBorder="1" applyAlignment="1">
      <alignment horizontal="center" vertical="center" readingOrder="2"/>
    </xf>
    <xf numFmtId="0" fontId="15" fillId="0" borderId="6" xfId="0" applyFont="1" applyBorder="1" applyAlignment="1">
      <alignment horizontal="center" vertical="center" readingOrder="2"/>
    </xf>
    <xf numFmtId="0" fontId="15" fillId="0" borderId="7" xfId="0" applyFont="1" applyBorder="1" applyAlignment="1">
      <alignment horizontal="center" vertical="center" readingOrder="2"/>
    </xf>
    <xf numFmtId="0" fontId="15" fillId="0" borderId="9" xfId="0" applyFont="1" applyBorder="1" applyAlignment="1">
      <alignment horizontal="right" vertical="center" readingOrder="2"/>
    </xf>
    <xf numFmtId="0" fontId="15" fillId="0" borderId="10" xfId="0" applyFont="1" applyBorder="1" applyAlignment="1">
      <alignment horizontal="right" vertical="center" readingOrder="2"/>
    </xf>
    <xf numFmtId="0" fontId="15" fillId="0" borderId="11" xfId="0" applyFont="1" applyBorder="1" applyAlignment="1">
      <alignment horizontal="right" vertical="center"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readingOrder="2"/>
    </xf>
    <xf numFmtId="0" fontId="9" fillId="7" borderId="22" xfId="0" applyFont="1" applyFill="1" applyBorder="1" applyAlignment="1">
      <alignment horizontal="center" vertical="center" readingOrder="2"/>
    </xf>
    <xf numFmtId="0" fontId="19" fillId="0" borderId="1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readingOrder="2"/>
    </xf>
    <xf numFmtId="0" fontId="15" fillId="0" borderId="8" xfId="0" applyFont="1" applyBorder="1" applyAlignment="1">
      <alignment horizontal="center" vertical="center" readingOrder="2"/>
    </xf>
    <xf numFmtId="0" fontId="9" fillId="2" borderId="36" xfId="0" applyFont="1" applyFill="1" applyBorder="1" applyAlignment="1">
      <alignment horizontal="center" vertical="center" readingOrder="2"/>
    </xf>
    <xf numFmtId="0" fontId="9" fillId="2" borderId="37" xfId="0" applyFont="1" applyFill="1" applyBorder="1" applyAlignment="1">
      <alignment horizontal="center" vertical="center" readingOrder="2"/>
    </xf>
    <xf numFmtId="0" fontId="9" fillId="2" borderId="38" xfId="0" applyFont="1" applyFill="1" applyBorder="1" applyAlignment="1">
      <alignment horizontal="center" vertical="center" readingOrder="2"/>
    </xf>
    <xf numFmtId="0" fontId="9" fillId="2" borderId="39" xfId="0" applyFont="1" applyFill="1" applyBorder="1" applyAlignment="1">
      <alignment horizontal="center" vertical="center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8" xfId="0" applyFont="1" applyFill="1" applyBorder="1" applyAlignment="1">
      <alignment horizontal="center" vertical="center" wrapText="1" readingOrder="2"/>
    </xf>
    <xf numFmtId="0" fontId="11" fillId="0" borderId="35" xfId="0" applyFont="1" applyBorder="1" applyAlignment="1">
      <alignment horizontal="center" vertical="center" readingOrder="2"/>
    </xf>
    <xf numFmtId="0" fontId="9" fillId="0" borderId="40" xfId="0" applyFont="1" applyFill="1" applyBorder="1" applyAlignment="1">
      <alignment horizontal="right" vertical="center" readingOrder="2"/>
    </xf>
    <xf numFmtId="0" fontId="9" fillId="0" borderId="17" xfId="0" applyFont="1" applyFill="1" applyBorder="1" applyAlignment="1">
      <alignment horizontal="right" vertical="center" readingOrder="2"/>
    </xf>
    <xf numFmtId="0" fontId="3" fillId="2" borderId="1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 readingOrder="2"/>
    </xf>
    <xf numFmtId="0" fontId="9" fillId="2" borderId="43" xfId="0" applyFont="1" applyFill="1" applyBorder="1" applyAlignment="1">
      <alignment horizontal="center" vertical="center" wrapText="1" readingOrder="2"/>
    </xf>
    <xf numFmtId="0" fontId="3" fillId="2" borderId="7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right" vertical="center" wrapText="1" readingOrder="2"/>
    </xf>
    <xf numFmtId="0" fontId="9" fillId="0" borderId="17" xfId="0" applyFont="1" applyFill="1" applyBorder="1" applyAlignment="1">
      <alignment horizontal="right" vertical="center" wrapText="1" readingOrder="2"/>
    </xf>
    <xf numFmtId="0" fontId="9" fillId="6" borderId="41" xfId="0" applyFont="1" applyFill="1" applyBorder="1" applyAlignment="1">
      <alignment horizontal="center" vertical="center" textRotation="90" readingOrder="2"/>
    </xf>
    <xf numFmtId="0" fontId="9" fillId="6" borderId="42" xfId="0" applyFont="1" applyFill="1" applyBorder="1" applyAlignment="1">
      <alignment horizontal="center" vertical="center" textRotation="90" readingOrder="2"/>
    </xf>
    <xf numFmtId="0" fontId="9" fillId="6" borderId="43" xfId="0" applyFont="1" applyFill="1" applyBorder="1" applyAlignment="1">
      <alignment horizontal="center" vertical="center" textRotation="90" readingOrder="2"/>
    </xf>
    <xf numFmtId="0" fontId="9" fillId="0" borderId="71" xfId="0" applyFont="1" applyFill="1" applyBorder="1" applyAlignment="1">
      <alignment horizontal="center" vertical="center" wrapText="1" readingOrder="2"/>
    </xf>
    <xf numFmtId="0" fontId="9" fillId="0" borderId="38" xfId="0" applyFont="1" applyFill="1" applyBorder="1" applyAlignment="1">
      <alignment horizontal="center" vertical="center" wrapText="1" readingOrder="2"/>
    </xf>
    <xf numFmtId="0" fontId="9" fillId="7" borderId="21" xfId="0" applyFont="1" applyFill="1" applyBorder="1" applyAlignment="1">
      <alignment horizontal="center" vertical="center" readingOrder="2"/>
    </xf>
    <xf numFmtId="0" fontId="9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readingOrder="2"/>
    </xf>
    <xf numFmtId="0" fontId="12" fillId="0" borderId="10" xfId="0" applyFont="1" applyBorder="1" applyAlignment="1">
      <alignment horizontal="center" vertical="center" readingOrder="2"/>
    </xf>
    <xf numFmtId="0" fontId="12" fillId="0" borderId="11" xfId="0" applyFont="1" applyBorder="1" applyAlignment="1">
      <alignment horizontal="center" vertical="center" readingOrder="2"/>
    </xf>
    <xf numFmtId="0" fontId="3" fillId="7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1" fillId="0" borderId="44" xfId="1" applyFont="1" applyBorder="1" applyAlignment="1">
      <alignment horizontal="center" vertical="center" readingOrder="2"/>
    </xf>
    <xf numFmtId="0" fontId="11" fillId="0" borderId="45" xfId="1" applyFont="1" applyBorder="1" applyAlignment="1">
      <alignment horizontal="center" vertical="center" readingOrder="2"/>
    </xf>
    <xf numFmtId="0" fontId="11" fillId="0" borderId="47" xfId="1" applyFont="1" applyBorder="1" applyAlignment="1">
      <alignment horizontal="center" vertical="center" readingOrder="2"/>
    </xf>
    <xf numFmtId="0" fontId="11" fillId="0" borderId="48" xfId="1" applyFont="1" applyBorder="1" applyAlignment="1">
      <alignment horizontal="center" vertical="center" readingOrder="2"/>
    </xf>
    <xf numFmtId="0" fontId="8" fillId="0" borderId="45" xfId="1" applyFont="1" applyBorder="1" applyAlignment="1">
      <alignment horizontal="center" vertical="center" readingOrder="2"/>
    </xf>
    <xf numFmtId="0" fontId="8" fillId="0" borderId="46" xfId="1" applyFont="1" applyBorder="1" applyAlignment="1">
      <alignment horizontal="center" vertical="center" readingOrder="2"/>
    </xf>
    <xf numFmtId="0" fontId="8" fillId="0" borderId="48" xfId="1" applyFont="1" applyBorder="1" applyAlignment="1">
      <alignment horizontal="center" vertical="center" readingOrder="2"/>
    </xf>
    <xf numFmtId="0" fontId="8" fillId="0" borderId="49" xfId="1" applyFont="1" applyBorder="1" applyAlignment="1">
      <alignment horizontal="center" vertical="center" readingOrder="2"/>
    </xf>
    <xf numFmtId="0" fontId="12" fillId="0" borderId="26" xfId="1" applyFont="1" applyBorder="1" applyAlignment="1">
      <alignment horizontal="right" vertical="center" readingOrder="2"/>
    </xf>
    <xf numFmtId="0" fontId="12" fillId="0" borderId="21" xfId="1" applyFont="1" applyBorder="1" applyAlignment="1">
      <alignment horizontal="right" vertical="center" readingOrder="2"/>
    </xf>
    <xf numFmtId="0" fontId="15" fillId="0" borderId="22" xfId="1" applyFont="1" applyBorder="1" applyAlignment="1">
      <alignment horizontal="center" vertical="center" readingOrder="2"/>
    </xf>
    <xf numFmtId="0" fontId="15" fillId="0" borderId="23" xfId="1" applyFont="1" applyBorder="1" applyAlignment="1">
      <alignment horizontal="center" vertical="center" readingOrder="2"/>
    </xf>
    <xf numFmtId="0" fontId="21" fillId="8" borderId="24" xfId="1" applyFont="1" applyFill="1" applyBorder="1" applyAlignment="1">
      <alignment horizontal="center" vertical="center" wrapText="1"/>
    </xf>
    <xf numFmtId="0" fontId="21" fillId="8" borderId="16" xfId="1" applyFont="1" applyFill="1" applyBorder="1" applyAlignment="1">
      <alignment horizontal="center" vertical="center" wrapText="1"/>
    </xf>
    <xf numFmtId="0" fontId="21" fillId="8" borderId="14" xfId="1" applyFont="1" applyFill="1" applyBorder="1" applyAlignment="1">
      <alignment horizontal="center" vertical="center" wrapText="1"/>
    </xf>
    <xf numFmtId="0" fontId="21" fillId="8" borderId="18" xfId="1" applyFont="1" applyFill="1" applyBorder="1" applyAlignment="1">
      <alignment horizontal="center" vertical="center" wrapText="1"/>
    </xf>
    <xf numFmtId="0" fontId="21" fillId="8" borderId="15" xfId="1" applyFont="1" applyFill="1" applyBorder="1" applyAlignment="1">
      <alignment horizontal="center" vertical="center" wrapText="1"/>
    </xf>
    <xf numFmtId="0" fontId="21" fillId="8" borderId="19" xfId="1" applyFont="1" applyFill="1" applyBorder="1" applyAlignment="1">
      <alignment horizontal="center" vertical="center" wrapText="1"/>
    </xf>
    <xf numFmtId="0" fontId="21" fillId="7" borderId="16" xfId="1" applyFont="1" applyFill="1" applyBorder="1" applyAlignment="1">
      <alignment horizontal="center"/>
    </xf>
    <xf numFmtId="0" fontId="21" fillId="7" borderId="18" xfId="1" applyFont="1" applyFill="1" applyBorder="1" applyAlignment="1">
      <alignment horizontal="center"/>
    </xf>
    <xf numFmtId="0" fontId="21" fillId="9" borderId="20" xfId="1" applyFont="1" applyFill="1" applyBorder="1" applyAlignment="1">
      <alignment horizontal="center"/>
    </xf>
    <xf numFmtId="0" fontId="21" fillId="9" borderId="22" xfId="1" applyFont="1" applyFill="1" applyBorder="1" applyAlignment="1">
      <alignment horizont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8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15" fillId="0" borderId="6" xfId="0" applyFont="1" applyBorder="1" applyAlignment="1">
      <alignment horizontal="center" vertical="center" wrapText="1" readingOrder="2"/>
    </xf>
    <xf numFmtId="0" fontId="15" fillId="0" borderId="7" xfId="0" applyFont="1" applyBorder="1" applyAlignment="1">
      <alignment horizontal="center" vertical="center" wrapText="1" readingOrder="2"/>
    </xf>
    <xf numFmtId="0" fontId="15" fillId="0" borderId="8" xfId="0" applyFont="1" applyBorder="1" applyAlignment="1">
      <alignment horizontal="center" vertical="center" wrapText="1" readingOrder="2"/>
    </xf>
    <xf numFmtId="0" fontId="9" fillId="10" borderId="51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10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 readingOrder="2"/>
    </xf>
    <xf numFmtId="0" fontId="9" fillId="0" borderId="4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readingOrder="2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2 2" xfId="2"/>
    <cellStyle name="Normal 3" xfId="4"/>
    <cellStyle name="Normal 4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rightToLeft="1" workbookViewId="0">
      <selection activeCell="D56" sqref="D56:K56"/>
    </sheetView>
  </sheetViews>
  <sheetFormatPr defaultColWidth="9" defaultRowHeight="50.1" customHeight="1"/>
  <cols>
    <col min="1" max="1" width="15.75" style="1" customWidth="1"/>
    <col min="2" max="7" width="9" style="1"/>
    <col min="8" max="8" width="25.25" style="1" bestFit="1" customWidth="1"/>
    <col min="9" max="16384" width="9" style="1"/>
  </cols>
  <sheetData>
    <row r="1" spans="1:8" ht="15.75">
      <c r="H1" s="2"/>
    </row>
    <row r="2" spans="1:8" ht="17.25" customHeight="1">
      <c r="A2" s="182"/>
      <c r="B2" s="182"/>
      <c r="C2" s="182"/>
      <c r="D2" s="182"/>
      <c r="E2" s="182"/>
      <c r="F2" s="182"/>
      <c r="G2" s="182"/>
      <c r="H2" s="182"/>
    </row>
    <row r="3" spans="1:8" ht="15.75">
      <c r="A3" s="182"/>
      <c r="B3" s="182"/>
      <c r="C3" s="182"/>
      <c r="D3" s="182"/>
      <c r="E3" s="182"/>
      <c r="F3" s="182"/>
      <c r="G3" s="182"/>
      <c r="H3" s="182"/>
    </row>
    <row r="4" spans="1:8" ht="15.75">
      <c r="A4" s="182"/>
      <c r="B4" s="182"/>
      <c r="C4" s="182"/>
      <c r="D4" s="182"/>
      <c r="E4" s="182"/>
      <c r="F4" s="182"/>
      <c r="G4" s="182"/>
      <c r="H4" s="182"/>
    </row>
    <row r="5" spans="1:8" ht="15.75">
      <c r="A5" s="3"/>
    </row>
    <row r="6" spans="1:8" ht="72" customHeight="1">
      <c r="A6" s="183" t="s">
        <v>0</v>
      </c>
      <c r="B6" s="183"/>
      <c r="C6" s="183"/>
      <c r="D6" s="183"/>
      <c r="E6" s="183"/>
      <c r="F6" s="183"/>
      <c r="G6" s="183"/>
      <c r="H6" s="183"/>
    </row>
    <row r="7" spans="1:8" ht="15.75">
      <c r="A7" s="3"/>
    </row>
    <row r="8" spans="1:8" ht="15.75">
      <c r="A8" s="3"/>
    </row>
    <row r="9" spans="1:8" ht="15.75">
      <c r="A9" s="3"/>
    </row>
    <row r="10" spans="1:8" ht="69" customHeight="1">
      <c r="A10" s="181" t="s">
        <v>1</v>
      </c>
      <c r="B10" s="181"/>
      <c r="C10" s="181"/>
      <c r="D10" s="181"/>
      <c r="E10" s="181"/>
      <c r="F10" s="181"/>
      <c r="G10" s="181"/>
      <c r="H10" s="181"/>
    </row>
    <row r="11" spans="1:8" ht="22.5">
      <c r="A11" s="4"/>
      <c r="B11" s="4"/>
      <c r="C11" s="4"/>
      <c r="D11" s="4"/>
      <c r="E11" s="4"/>
      <c r="F11" s="4"/>
      <c r="G11" s="4"/>
      <c r="H11" s="4"/>
    </row>
    <row r="12" spans="1:8" ht="30.75" customHeight="1">
      <c r="A12" s="184" t="s">
        <v>2</v>
      </c>
      <c r="B12" s="181"/>
      <c r="C12" s="181"/>
      <c r="D12" s="181"/>
      <c r="E12" s="181"/>
      <c r="F12" s="181"/>
      <c r="G12" s="181"/>
      <c r="H12" s="181"/>
    </row>
    <row r="13" spans="1:8" ht="33" customHeight="1">
      <c r="A13" s="181"/>
      <c r="B13" s="181"/>
      <c r="C13" s="181"/>
      <c r="D13" s="181"/>
      <c r="E13" s="181"/>
      <c r="F13" s="181"/>
      <c r="G13" s="181"/>
      <c r="H13" s="181"/>
    </row>
    <row r="14" spans="1:8" ht="65.25" customHeight="1">
      <c r="A14" s="184" t="s">
        <v>3</v>
      </c>
      <c r="B14" s="181"/>
      <c r="C14" s="181"/>
      <c r="D14" s="181"/>
      <c r="E14" s="181"/>
      <c r="F14" s="181"/>
      <c r="G14" s="181"/>
      <c r="H14" s="181"/>
    </row>
    <row r="15" spans="1:8" ht="22.5">
      <c r="A15" s="5"/>
      <c r="B15" s="6"/>
      <c r="C15" s="6"/>
      <c r="D15" s="6"/>
      <c r="E15" s="6"/>
      <c r="F15" s="6"/>
      <c r="G15" s="6"/>
      <c r="H15" s="6"/>
    </row>
    <row r="16" spans="1:8" ht="50.25" customHeight="1">
      <c r="A16" s="185" t="s">
        <v>4</v>
      </c>
      <c r="B16" s="185"/>
      <c r="C16" s="185"/>
      <c r="D16" s="185"/>
      <c r="E16" s="185"/>
      <c r="F16" s="185"/>
      <c r="G16" s="185"/>
      <c r="H16" s="185"/>
    </row>
    <row r="17" spans="1:8" ht="22.5">
      <c r="A17" s="5"/>
      <c r="B17" s="6"/>
      <c r="C17" s="6"/>
      <c r="D17" s="6"/>
      <c r="E17" s="6"/>
      <c r="F17" s="6"/>
      <c r="G17" s="6"/>
      <c r="H17" s="6"/>
    </row>
    <row r="18" spans="1:8" ht="65.25" customHeight="1">
      <c r="A18" s="181" t="s">
        <v>5</v>
      </c>
      <c r="B18" s="181"/>
      <c r="C18" s="181"/>
      <c r="D18" s="181"/>
      <c r="E18" s="181"/>
      <c r="F18" s="181"/>
      <c r="G18" s="181"/>
      <c r="H18" s="181"/>
    </row>
    <row r="19" spans="1:8" ht="85.5" customHeight="1">
      <c r="A19" s="181" t="s">
        <v>6</v>
      </c>
      <c r="B19" s="181"/>
      <c r="C19" s="181"/>
      <c r="D19" s="181"/>
      <c r="E19" s="181"/>
      <c r="F19" s="181"/>
      <c r="G19" s="181"/>
      <c r="H19" s="181"/>
    </row>
    <row r="20" spans="1:8" ht="15.75">
      <c r="A20" s="7"/>
    </row>
    <row r="21" spans="1:8" ht="15.75">
      <c r="A21" s="7"/>
    </row>
  </sheetData>
  <mergeCells count="8">
    <mergeCell ref="A18:H18"/>
    <mergeCell ref="A19:H19"/>
    <mergeCell ref="A2:H4"/>
    <mergeCell ref="A6:H6"/>
    <mergeCell ref="A10:H10"/>
    <mergeCell ref="A12:H13"/>
    <mergeCell ref="A14:H14"/>
    <mergeCell ref="A16:H16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9"/>
  <sheetViews>
    <sheetView rightToLeft="1" tabSelected="1" topLeftCell="A4" zoomScaleNormal="100" workbookViewId="0">
      <selection activeCell="G7" sqref="G7:G8"/>
    </sheetView>
  </sheetViews>
  <sheetFormatPr defaultColWidth="9" defaultRowHeight="22.5"/>
  <cols>
    <col min="1" max="1" width="7.875" style="6" customWidth="1"/>
    <col min="2" max="2" width="36.625" style="6" customWidth="1"/>
    <col min="3" max="3" width="19.875" style="6" customWidth="1"/>
    <col min="4" max="4" width="29" style="6" customWidth="1"/>
    <col min="5" max="5" width="26.25" style="6" bestFit="1" customWidth="1"/>
    <col min="6" max="6" width="17.875" style="6" bestFit="1" customWidth="1"/>
    <col min="7" max="7" width="17.875" style="6" customWidth="1"/>
    <col min="8" max="8" width="15.25" style="6" bestFit="1" customWidth="1"/>
    <col min="9" max="9" width="16.25" style="6" customWidth="1"/>
    <col min="10" max="10" width="11" style="6" bestFit="1" customWidth="1"/>
    <col min="11" max="11" width="30.625" style="6" customWidth="1"/>
    <col min="12" max="16384" width="9" style="6"/>
  </cols>
  <sheetData>
    <row r="1" spans="2:11" ht="30" customHeight="1" thickBot="1"/>
    <row r="2" spans="2:11" ht="68.25" customHeight="1">
      <c r="B2" s="189" t="s">
        <v>7</v>
      </c>
      <c r="C2" s="190"/>
      <c r="D2" s="190"/>
      <c r="E2" s="193" t="s">
        <v>8</v>
      </c>
      <c r="F2" s="193"/>
      <c r="G2" s="193"/>
      <c r="H2" s="193"/>
      <c r="I2" s="193"/>
      <c r="J2" s="193"/>
      <c r="K2" s="194"/>
    </row>
    <row r="3" spans="2:11" ht="63.75" customHeight="1">
      <c r="B3" s="191"/>
      <c r="C3" s="192"/>
      <c r="D3" s="192"/>
      <c r="E3" s="195" t="s">
        <v>9</v>
      </c>
      <c r="F3" s="195"/>
      <c r="G3" s="195"/>
      <c r="H3" s="195"/>
      <c r="I3" s="195"/>
      <c r="J3" s="195"/>
      <c r="K3" s="196"/>
    </row>
    <row r="4" spans="2:11" ht="45" customHeight="1" thickBot="1">
      <c r="B4" s="197" t="s">
        <v>10</v>
      </c>
      <c r="C4" s="198"/>
      <c r="D4" s="198"/>
      <c r="E4" s="198"/>
      <c r="F4" s="198"/>
      <c r="G4" s="198"/>
      <c r="H4" s="198"/>
      <c r="I4" s="198"/>
      <c r="J4" s="198"/>
      <c r="K4" s="199"/>
    </row>
    <row r="5" spans="2:11" ht="45" customHeight="1" thickBot="1">
      <c r="B5" s="186" t="s">
        <v>11</v>
      </c>
      <c r="C5" s="187"/>
      <c r="D5" s="187"/>
      <c r="E5" s="187"/>
      <c r="F5" s="187"/>
      <c r="G5" s="187"/>
      <c r="H5" s="187"/>
      <c r="I5" s="187"/>
      <c r="J5" s="187"/>
      <c r="K5" s="188"/>
    </row>
    <row r="6" spans="2:11" ht="48" customHeight="1" thickBot="1">
      <c r="B6" s="200"/>
      <c r="C6" s="195"/>
      <c r="D6" s="195"/>
      <c r="E6" s="195"/>
      <c r="F6" s="195"/>
      <c r="G6" s="161"/>
      <c r="H6" s="8"/>
      <c r="I6" s="8"/>
      <c r="J6" s="8"/>
      <c r="K6" s="9" t="s">
        <v>12</v>
      </c>
    </row>
    <row r="7" spans="2:11" ht="23.25" thickTop="1">
      <c r="B7" s="201" t="s">
        <v>13</v>
      </c>
      <c r="C7" s="202"/>
      <c r="D7" s="203" t="s">
        <v>14</v>
      </c>
      <c r="E7" s="205" t="s">
        <v>15</v>
      </c>
      <c r="F7" s="205" t="s">
        <v>16</v>
      </c>
      <c r="G7" s="221" t="s">
        <v>23</v>
      </c>
      <c r="H7" s="205" t="s">
        <v>17</v>
      </c>
      <c r="I7" s="205"/>
      <c r="J7" s="205"/>
      <c r="K7" s="207" t="s">
        <v>18</v>
      </c>
    </row>
    <row r="8" spans="2:11" ht="39.75" customHeight="1">
      <c r="B8" s="10" t="s">
        <v>19</v>
      </c>
      <c r="C8" s="11" t="s">
        <v>20</v>
      </c>
      <c r="D8" s="204"/>
      <c r="E8" s="206"/>
      <c r="F8" s="206"/>
      <c r="G8" s="222"/>
      <c r="H8" s="12" t="s">
        <v>21</v>
      </c>
      <c r="I8" s="12" t="s">
        <v>22</v>
      </c>
      <c r="J8" s="12" t="s">
        <v>23</v>
      </c>
      <c r="K8" s="208"/>
    </row>
    <row r="9" spans="2:11" ht="23.25" thickBot="1">
      <c r="B9" s="13">
        <f>برنامه!I10</f>
        <v>0</v>
      </c>
      <c r="C9" s="14">
        <f>برنامه!I12</f>
        <v>0</v>
      </c>
      <c r="D9" s="15">
        <f>برنامه!I17</f>
        <v>0</v>
      </c>
      <c r="E9" s="15">
        <f>برنامه!I13</f>
        <v>0</v>
      </c>
      <c r="F9" s="16">
        <f>برنامه!I14</f>
        <v>0</v>
      </c>
      <c r="G9" s="16">
        <f>برنامه!I15</f>
        <v>0</v>
      </c>
      <c r="H9" s="17">
        <f>برنامه!G26</f>
        <v>0</v>
      </c>
      <c r="I9" s="17">
        <f>برنامه!G27</f>
        <v>0</v>
      </c>
      <c r="J9" s="17">
        <f>برنامه!G28</f>
        <v>0</v>
      </c>
      <c r="K9" s="18">
        <f>SUM(B9:J9)</f>
        <v>0</v>
      </c>
    </row>
    <row r="10" spans="2:11" ht="54.75" customHeight="1" thickTop="1" thickBot="1">
      <c r="B10" s="19"/>
      <c r="C10" s="19"/>
      <c r="D10" s="20"/>
      <c r="E10" s="20"/>
      <c r="F10" s="21"/>
      <c r="G10" s="21"/>
      <c r="H10" s="19"/>
      <c r="I10" s="19"/>
      <c r="J10" s="19"/>
      <c r="K10" s="20"/>
    </row>
    <row r="11" spans="2:11" ht="54.75" customHeight="1" thickTop="1">
      <c r="B11" s="209" t="s">
        <v>24</v>
      </c>
      <c r="C11" s="210"/>
      <c r="D11" s="22" t="s">
        <v>25</v>
      </c>
      <c r="E11" s="23"/>
      <c r="F11" s="211" t="s">
        <v>26</v>
      </c>
      <c r="G11" s="212"/>
      <c r="H11" s="213"/>
      <c r="I11" s="213"/>
      <c r="J11" s="213"/>
      <c r="K11" s="214"/>
    </row>
    <row r="12" spans="2:11">
      <c r="B12" s="215" t="s">
        <v>27</v>
      </c>
      <c r="C12" s="216"/>
      <c r="D12" s="24"/>
      <c r="E12" s="25" t="s">
        <v>28</v>
      </c>
      <c r="F12" s="217" t="s">
        <v>29</v>
      </c>
      <c r="G12" s="218"/>
      <c r="H12" s="219"/>
      <c r="I12" s="219" t="s">
        <v>30</v>
      </c>
      <c r="J12" s="219"/>
      <c r="K12" s="220"/>
    </row>
    <row r="13" spans="2:11" ht="23.25" thickBot="1">
      <c r="B13" s="226" t="s">
        <v>31</v>
      </c>
      <c r="C13" s="227"/>
      <c r="D13" s="26"/>
      <c r="E13" s="23"/>
      <c r="F13" s="228"/>
      <c r="G13" s="229"/>
      <c r="H13" s="230"/>
      <c r="I13" s="230"/>
      <c r="J13" s="230"/>
      <c r="K13" s="231"/>
    </row>
    <row r="14" spans="2:11" ht="23.25" thickTop="1">
      <c r="B14" s="27"/>
      <c r="C14" s="27"/>
      <c r="D14" s="27"/>
      <c r="E14" s="23"/>
      <c r="F14" s="23"/>
      <c r="G14" s="23"/>
      <c r="H14" s="19"/>
      <c r="I14" s="19"/>
      <c r="J14" s="19"/>
      <c r="K14" s="20"/>
    </row>
    <row r="15" spans="2:11" ht="30.75" customHeight="1" thickBot="1">
      <c r="B15" s="232"/>
      <c r="C15" s="232"/>
      <c r="D15" s="232"/>
      <c r="E15" s="27"/>
      <c r="F15" s="27"/>
      <c r="G15" s="27"/>
      <c r="H15" s="28"/>
      <c r="I15" s="28"/>
      <c r="J15" s="28"/>
      <c r="K15" s="28"/>
    </row>
    <row r="16" spans="2:11" ht="23.25" thickTop="1">
      <c r="B16" s="29" t="s">
        <v>32</v>
      </c>
      <c r="C16" s="233" t="s">
        <v>33</v>
      </c>
      <c r="D16" s="234"/>
      <c r="E16" s="29" t="s">
        <v>34</v>
      </c>
      <c r="F16" s="29" t="s">
        <v>35</v>
      </c>
      <c r="G16" s="159"/>
      <c r="H16" s="233" t="s">
        <v>36</v>
      </c>
      <c r="I16" s="235"/>
      <c r="J16" s="234"/>
      <c r="K16" s="29" t="s">
        <v>37</v>
      </c>
    </row>
    <row r="17" spans="2:11" ht="23.25" thickBot="1">
      <c r="B17" s="31" t="s">
        <v>38</v>
      </c>
      <c r="C17" s="223" t="s">
        <v>38</v>
      </c>
      <c r="D17" s="224"/>
      <c r="E17" s="31" t="s">
        <v>38</v>
      </c>
      <c r="F17" s="31" t="s">
        <v>38</v>
      </c>
      <c r="G17" s="158"/>
      <c r="H17" s="223" t="s">
        <v>38</v>
      </c>
      <c r="I17" s="225"/>
      <c r="J17" s="224"/>
      <c r="K17" s="31" t="s">
        <v>38</v>
      </c>
    </row>
    <row r="18" spans="2:11" ht="23.25" thickTop="1"/>
    <row r="19" spans="2:11" ht="30" customHeight="1"/>
  </sheetData>
  <sheetProtection formatCells="0" formatColumns="0" formatRows="0" insertColumns="0" insertRows="0" insertHyperlinks="0" deleteColumns="0" deleteRows="0" sort="0" autoFilter="0" pivotTables="0"/>
  <mergeCells count="27">
    <mergeCell ref="C17:D17"/>
    <mergeCell ref="H17:J17"/>
    <mergeCell ref="B13:C13"/>
    <mergeCell ref="F13:H13"/>
    <mergeCell ref="I13:K13"/>
    <mergeCell ref="B15:D15"/>
    <mergeCell ref="C16:D16"/>
    <mergeCell ref="H16:J16"/>
    <mergeCell ref="K7:K8"/>
    <mergeCell ref="B11:C11"/>
    <mergeCell ref="F11:K11"/>
    <mergeCell ref="B12:C12"/>
    <mergeCell ref="F12:H12"/>
    <mergeCell ref="I12:K12"/>
    <mergeCell ref="H7:J7"/>
    <mergeCell ref="G7:G8"/>
    <mergeCell ref="B6:F6"/>
    <mergeCell ref="B7:C7"/>
    <mergeCell ref="D7:D8"/>
    <mergeCell ref="E7:E8"/>
    <mergeCell ref="F7:F8"/>
    <mergeCell ref="B5:K5"/>
    <mergeCell ref="B2:D3"/>
    <mergeCell ref="E2:K2"/>
    <mergeCell ref="E3:K3"/>
    <mergeCell ref="B4:D4"/>
    <mergeCell ref="E4:K4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37"/>
  <sheetViews>
    <sheetView rightToLeft="1" topLeftCell="C7" zoomScaleNormal="100" zoomScalePageLayoutView="40" workbookViewId="0">
      <selection activeCell="I19" sqref="I19"/>
    </sheetView>
  </sheetViews>
  <sheetFormatPr defaultColWidth="9" defaultRowHeight="15.75"/>
  <cols>
    <col min="1" max="1" width="7.625" style="1" customWidth="1"/>
    <col min="2" max="2" width="25.875" style="1" customWidth="1"/>
    <col min="3" max="3" width="49.25" style="1" customWidth="1"/>
    <col min="4" max="4" width="24.125" style="1" customWidth="1"/>
    <col min="5" max="5" width="17.625" style="1" customWidth="1"/>
    <col min="6" max="6" width="19.875" style="1" bestFit="1" customWidth="1"/>
    <col min="7" max="7" width="16.125" style="1" bestFit="1" customWidth="1"/>
    <col min="8" max="8" width="9.375" style="1" bestFit="1" customWidth="1"/>
    <col min="9" max="9" width="15.375" style="1" customWidth="1"/>
    <col min="10" max="10" width="7.625" style="1" customWidth="1"/>
    <col min="11" max="11" width="14.375" style="33" bestFit="1" customWidth="1"/>
    <col min="12" max="16384" width="9" style="1"/>
  </cols>
  <sheetData>
    <row r="1" spans="2:11" ht="30.75" customHeight="1" thickBot="1"/>
    <row r="2" spans="2:11" s="6" customFormat="1" ht="69" customHeight="1">
      <c r="B2" s="240" t="s">
        <v>6</v>
      </c>
      <c r="C2" s="241"/>
      <c r="D2" s="241" t="s">
        <v>39</v>
      </c>
      <c r="E2" s="241"/>
      <c r="F2" s="241"/>
      <c r="G2" s="241"/>
      <c r="H2" s="241"/>
      <c r="I2" s="244"/>
      <c r="K2" s="34"/>
    </row>
    <row r="3" spans="2:11" s="6" customFormat="1" ht="45" customHeight="1">
      <c r="B3" s="242"/>
      <c r="C3" s="243"/>
      <c r="D3" s="243"/>
      <c r="E3" s="243"/>
      <c r="F3" s="243"/>
      <c r="G3" s="243"/>
      <c r="H3" s="243"/>
      <c r="I3" s="245"/>
      <c r="K3" s="34"/>
    </row>
    <row r="4" spans="2:11" s="6" customFormat="1" ht="45" customHeight="1" thickBot="1">
      <c r="B4" s="246" t="s">
        <v>40</v>
      </c>
      <c r="C4" s="247"/>
      <c r="D4" s="247" t="s">
        <v>9</v>
      </c>
      <c r="E4" s="247"/>
      <c r="F4" s="247"/>
      <c r="G4" s="247"/>
      <c r="H4" s="247"/>
      <c r="I4" s="248"/>
      <c r="K4" s="34"/>
    </row>
    <row r="5" spans="2:11" ht="45" customHeight="1" thickBot="1">
      <c r="B5" s="249" t="s">
        <v>41</v>
      </c>
      <c r="C5" s="250"/>
      <c r="D5" s="250"/>
      <c r="E5" s="250"/>
      <c r="F5" s="250"/>
      <c r="G5" s="250"/>
      <c r="H5" s="250"/>
      <c r="I5" s="251"/>
    </row>
    <row r="6" spans="2:11" ht="30.75" customHeight="1">
      <c r="B6" s="35"/>
      <c r="C6" s="36"/>
      <c r="D6" s="36"/>
      <c r="E6" s="36"/>
      <c r="F6" s="36"/>
      <c r="G6" s="37"/>
      <c r="H6" s="37"/>
      <c r="I6" s="38"/>
    </row>
    <row r="7" spans="2:11" ht="30.75" customHeight="1" thickBot="1">
      <c r="B7" s="236" t="s">
        <v>42</v>
      </c>
      <c r="C7" s="237"/>
      <c r="D7" s="237"/>
      <c r="E7" s="36"/>
      <c r="F7" s="36"/>
      <c r="G7" s="39"/>
      <c r="H7" s="238" t="s">
        <v>43</v>
      </c>
      <c r="I7" s="239"/>
    </row>
    <row r="8" spans="2:11" ht="16.5" thickTop="1">
      <c r="B8" s="255" t="s">
        <v>253</v>
      </c>
      <c r="C8" s="257" t="s">
        <v>44</v>
      </c>
      <c r="D8" s="259" t="s">
        <v>45</v>
      </c>
      <c r="E8" s="257" t="s">
        <v>46</v>
      </c>
      <c r="F8" s="257" t="s">
        <v>47</v>
      </c>
      <c r="G8" s="257"/>
      <c r="H8" s="257"/>
      <c r="I8" s="261"/>
    </row>
    <row r="9" spans="2:11">
      <c r="B9" s="256"/>
      <c r="C9" s="258"/>
      <c r="D9" s="260"/>
      <c r="E9" s="258"/>
      <c r="F9" s="40" t="s">
        <v>48</v>
      </c>
      <c r="G9" s="40" t="s">
        <v>49</v>
      </c>
      <c r="H9" s="41" t="s">
        <v>50</v>
      </c>
      <c r="I9" s="42" t="s">
        <v>18</v>
      </c>
    </row>
    <row r="10" spans="2:11">
      <c r="B10" s="262" t="s">
        <v>251</v>
      </c>
      <c r="C10" s="263" t="s">
        <v>249</v>
      </c>
      <c r="D10" s="43" t="s">
        <v>51</v>
      </c>
      <c r="E10" s="44">
        <f>I10</f>
        <v>0</v>
      </c>
      <c r="F10" s="44">
        <f>'حقوق و مزایای مستمر'!E22</f>
        <v>0</v>
      </c>
      <c r="G10" s="44">
        <f>'سایر هزینه های پرسنلی'!E31</f>
        <v>0</v>
      </c>
      <c r="H10" s="44">
        <f>'سایر هزینه ها'!E54</f>
        <v>0</v>
      </c>
      <c r="I10" s="45">
        <f>H10+G10+F10</f>
        <v>0</v>
      </c>
    </row>
    <row r="11" spans="2:11">
      <c r="B11" s="262"/>
      <c r="C11" s="263"/>
      <c r="D11" s="43" t="s">
        <v>52</v>
      </c>
      <c r="E11" s="44">
        <f t="shared" ref="E11:E15" si="0">I11</f>
        <v>0</v>
      </c>
      <c r="F11" s="44">
        <f>'حقوق و مزایای مستمر'!F22</f>
        <v>0</v>
      </c>
      <c r="G11" s="44">
        <f>'سایر هزینه های پرسنلی'!F31</f>
        <v>0</v>
      </c>
      <c r="H11" s="44">
        <f>'سایر هزینه ها'!H54</f>
        <v>0</v>
      </c>
      <c r="I11" s="45">
        <f t="shared" ref="I11:I15" si="1">H11+G11+F11</f>
        <v>0</v>
      </c>
      <c r="K11" s="46"/>
    </row>
    <row r="12" spans="2:11">
      <c r="B12" s="47" t="s">
        <v>252</v>
      </c>
      <c r="C12" s="43" t="s">
        <v>250</v>
      </c>
      <c r="D12" s="43" t="s">
        <v>53</v>
      </c>
      <c r="E12" s="44">
        <f>I12</f>
        <v>0</v>
      </c>
      <c r="F12" s="48"/>
      <c r="G12" s="48"/>
      <c r="H12" s="44">
        <f>'سایر هزینه ها'!F54</f>
        <v>0</v>
      </c>
      <c r="I12" s="45">
        <f t="shared" si="1"/>
        <v>0</v>
      </c>
      <c r="K12" s="46"/>
    </row>
    <row r="13" spans="2:11">
      <c r="B13" s="262" t="s">
        <v>54</v>
      </c>
      <c r="C13" s="263"/>
      <c r="D13" s="263"/>
      <c r="E13" s="44">
        <f t="shared" si="0"/>
        <v>0</v>
      </c>
      <c r="F13" s="48"/>
      <c r="G13" s="48"/>
      <c r="H13" s="44">
        <f>'سایر هزینه ها'!I54</f>
        <v>0</v>
      </c>
      <c r="I13" s="45">
        <f t="shared" si="1"/>
        <v>0</v>
      </c>
    </row>
    <row r="14" spans="2:11">
      <c r="B14" s="262" t="s">
        <v>55</v>
      </c>
      <c r="C14" s="263"/>
      <c r="D14" s="263"/>
      <c r="E14" s="44">
        <f t="shared" si="0"/>
        <v>0</v>
      </c>
      <c r="F14" s="44">
        <f>'حقوق و مزایای مستمر'!G22</f>
        <v>0</v>
      </c>
      <c r="G14" s="44">
        <f>'سایر هزینه های پرسنلی'!G31</f>
        <v>0</v>
      </c>
      <c r="H14" s="44">
        <f>'سایر هزینه ها'!J54</f>
        <v>0</v>
      </c>
      <c r="I14" s="45">
        <f t="shared" si="1"/>
        <v>0</v>
      </c>
    </row>
    <row r="15" spans="2:11">
      <c r="B15" s="164"/>
      <c r="C15" s="165" t="s">
        <v>23</v>
      </c>
      <c r="D15" s="165"/>
      <c r="E15" s="162">
        <f t="shared" si="0"/>
        <v>0</v>
      </c>
      <c r="F15" s="48"/>
      <c r="G15" s="162">
        <f>'سایر هزینه های پرسنلی'!H31</f>
        <v>0</v>
      </c>
      <c r="H15" s="162">
        <f>'سایر هزینه ها'!K54</f>
        <v>0</v>
      </c>
      <c r="I15" s="163">
        <f t="shared" si="1"/>
        <v>0</v>
      </c>
      <c r="K15" s="157"/>
    </row>
    <row r="16" spans="2:11">
      <c r="B16" s="264" t="s">
        <v>56</v>
      </c>
      <c r="C16" s="265"/>
      <c r="D16" s="49" t="s">
        <v>51</v>
      </c>
      <c r="E16" s="50">
        <f>E10+E12</f>
        <v>0</v>
      </c>
      <c r="F16" s="50">
        <f>F10+F12</f>
        <v>0</v>
      </c>
      <c r="G16" s="50">
        <f>G10+G12</f>
        <v>0</v>
      </c>
      <c r="H16" s="50">
        <f>H10+H12</f>
        <v>0</v>
      </c>
      <c r="I16" s="51">
        <f>I10+I12</f>
        <v>0</v>
      </c>
    </row>
    <row r="17" spans="2:9">
      <c r="B17" s="264"/>
      <c r="C17" s="265"/>
      <c r="D17" s="49" t="s">
        <v>52</v>
      </c>
      <c r="E17" s="50">
        <f>E11</f>
        <v>0</v>
      </c>
      <c r="F17" s="50">
        <f>F11</f>
        <v>0</v>
      </c>
      <c r="G17" s="50">
        <f>G11</f>
        <v>0</v>
      </c>
      <c r="H17" s="50">
        <f>H11</f>
        <v>0</v>
      </c>
      <c r="I17" s="51">
        <f>I11</f>
        <v>0</v>
      </c>
    </row>
    <row r="18" spans="2:9">
      <c r="B18" s="264"/>
      <c r="C18" s="265"/>
      <c r="D18" s="49" t="s">
        <v>263</v>
      </c>
      <c r="E18" s="50">
        <f>E13+E14+E15</f>
        <v>0</v>
      </c>
      <c r="F18" s="50">
        <f>F13+F14+F15</f>
        <v>0</v>
      </c>
      <c r="G18" s="50">
        <f>G13+G14+G15</f>
        <v>0</v>
      </c>
      <c r="H18" s="50">
        <f>H13+H14+H15</f>
        <v>0</v>
      </c>
      <c r="I18" s="51">
        <f>I13+I14+I15</f>
        <v>0</v>
      </c>
    </row>
    <row r="19" spans="2:9" ht="16.5" thickBot="1">
      <c r="B19" s="266"/>
      <c r="C19" s="267"/>
      <c r="D19" s="52" t="s">
        <v>57</v>
      </c>
      <c r="E19" s="53">
        <f>SUM(E16:E18)</f>
        <v>0</v>
      </c>
      <c r="F19" s="53">
        <f t="shared" ref="F19:H19" si="2">SUM(F16:F18)</f>
        <v>0</v>
      </c>
      <c r="G19" s="53">
        <f t="shared" si="2"/>
        <v>0</v>
      </c>
      <c r="H19" s="53">
        <f t="shared" si="2"/>
        <v>0</v>
      </c>
      <c r="I19" s="54">
        <f>SUM(I16:I18)</f>
        <v>0</v>
      </c>
    </row>
    <row r="20" spans="2:9" ht="30.75" customHeight="1" thickTop="1" thickBot="1">
      <c r="B20" s="252"/>
      <c r="C20" s="253"/>
      <c r="D20" s="253"/>
      <c r="E20" s="253"/>
      <c r="F20" s="253"/>
      <c r="G20" s="253"/>
      <c r="H20" s="253"/>
      <c r="I20" s="254"/>
    </row>
    <row r="21" spans="2:9" ht="30.75" customHeight="1" thickBot="1">
      <c r="B21" s="268" t="s">
        <v>58</v>
      </c>
      <c r="C21" s="269"/>
      <c r="D21" s="269"/>
      <c r="E21" s="55"/>
      <c r="F21" s="55"/>
      <c r="G21" s="55"/>
      <c r="H21" s="55"/>
      <c r="I21" s="56"/>
    </row>
    <row r="22" spans="2:9" ht="16.5" thickTop="1">
      <c r="B22" s="57" t="s">
        <v>59</v>
      </c>
      <c r="C22" s="58" t="s">
        <v>60</v>
      </c>
      <c r="D22" s="59" t="s">
        <v>45</v>
      </c>
      <c r="E22" s="257" t="s">
        <v>46</v>
      </c>
      <c r="F22" s="257"/>
      <c r="G22" s="257" t="s">
        <v>47</v>
      </c>
      <c r="H22" s="257"/>
      <c r="I22" s="261"/>
    </row>
    <row r="23" spans="2:9">
      <c r="B23" s="262" t="s">
        <v>61</v>
      </c>
      <c r="C23" s="263" t="s">
        <v>62</v>
      </c>
      <c r="D23" s="43" t="s">
        <v>51</v>
      </c>
      <c r="E23" s="270">
        <f>G23</f>
        <v>0</v>
      </c>
      <c r="F23" s="270"/>
      <c r="G23" s="270">
        <f>'تملک دارائیها'!I17</f>
        <v>0</v>
      </c>
      <c r="H23" s="270"/>
      <c r="I23" s="271"/>
    </row>
    <row r="24" spans="2:9">
      <c r="B24" s="262"/>
      <c r="C24" s="263"/>
      <c r="D24" s="43" t="s">
        <v>63</v>
      </c>
      <c r="E24" s="270">
        <f>G24</f>
        <v>0</v>
      </c>
      <c r="F24" s="270"/>
      <c r="G24" s="270">
        <f>'تملک دارائیها'!J17</f>
        <v>0</v>
      </c>
      <c r="H24" s="270"/>
      <c r="I24" s="271"/>
    </row>
    <row r="25" spans="2:9">
      <c r="B25" s="262"/>
      <c r="C25" s="263"/>
      <c r="D25" s="43" t="s">
        <v>64</v>
      </c>
      <c r="E25" s="270">
        <f t="shared" ref="E25" si="3">G25</f>
        <v>0</v>
      </c>
      <c r="F25" s="270"/>
      <c r="G25" s="272">
        <f>'تملک دارائیها'!K17</f>
        <v>0</v>
      </c>
      <c r="H25" s="272"/>
      <c r="I25" s="273"/>
    </row>
    <row r="26" spans="2:9">
      <c r="B26" s="264" t="s">
        <v>65</v>
      </c>
      <c r="C26" s="265"/>
      <c r="D26" s="62" t="s">
        <v>51</v>
      </c>
      <c r="E26" s="274">
        <f>E23</f>
        <v>0</v>
      </c>
      <c r="F26" s="274"/>
      <c r="G26" s="274">
        <f>G23</f>
        <v>0</v>
      </c>
      <c r="H26" s="274"/>
      <c r="I26" s="275"/>
    </row>
    <row r="27" spans="2:9">
      <c r="B27" s="264"/>
      <c r="C27" s="265"/>
      <c r="D27" s="62" t="s">
        <v>52</v>
      </c>
      <c r="E27" s="274">
        <f t="shared" ref="E27:E28" si="4">E24</f>
        <v>0</v>
      </c>
      <c r="F27" s="274"/>
      <c r="G27" s="274">
        <f>G24</f>
        <v>0</v>
      </c>
      <c r="H27" s="274"/>
      <c r="I27" s="275"/>
    </row>
    <row r="28" spans="2:9">
      <c r="B28" s="264"/>
      <c r="C28" s="265"/>
      <c r="D28" s="62" t="s">
        <v>66</v>
      </c>
      <c r="E28" s="274">
        <f t="shared" si="4"/>
        <v>0</v>
      </c>
      <c r="F28" s="274"/>
      <c r="G28" s="274">
        <f>G25</f>
        <v>0</v>
      </c>
      <c r="H28" s="274"/>
      <c r="I28" s="275"/>
    </row>
    <row r="29" spans="2:9" ht="16.5" thickBot="1">
      <c r="B29" s="266"/>
      <c r="C29" s="267"/>
      <c r="D29" s="63" t="s">
        <v>57</v>
      </c>
      <c r="E29" s="276">
        <f>SUM(F26:F28)</f>
        <v>0</v>
      </c>
      <c r="F29" s="276"/>
      <c r="G29" s="276">
        <f>SUM(G26:I28)</f>
        <v>0</v>
      </c>
      <c r="H29" s="276"/>
      <c r="I29" s="277"/>
    </row>
    <row r="30" spans="2:9" ht="30.75" customHeight="1" thickTop="1"/>
    <row r="31" spans="2:9" ht="30.75" customHeight="1" thickBot="1">
      <c r="B31" s="238"/>
      <c r="C31" s="238"/>
      <c r="D31" s="238"/>
      <c r="E31" s="238"/>
      <c r="F31" s="238"/>
      <c r="G31" s="238"/>
      <c r="H31" s="238"/>
      <c r="I31" s="238"/>
    </row>
    <row r="32" spans="2:9" ht="30" customHeight="1" thickTop="1">
      <c r="B32" s="29" t="s">
        <v>32</v>
      </c>
      <c r="C32" s="29" t="s">
        <v>33</v>
      </c>
      <c r="D32" s="29" t="s">
        <v>34</v>
      </c>
      <c r="E32" s="29" t="s">
        <v>35</v>
      </c>
      <c r="F32" s="29" t="s">
        <v>36</v>
      </c>
      <c r="G32" s="233" t="s">
        <v>37</v>
      </c>
      <c r="H32" s="235"/>
      <c r="I32" s="234"/>
    </row>
    <row r="33" spans="2:9" ht="18" customHeight="1" thickBot="1">
      <c r="B33" s="31" t="s">
        <v>38</v>
      </c>
      <c r="C33" s="31" t="s">
        <v>38</v>
      </c>
      <c r="D33" s="31" t="s">
        <v>38</v>
      </c>
      <c r="E33" s="31" t="s">
        <v>38</v>
      </c>
      <c r="F33" s="31" t="s">
        <v>38</v>
      </c>
      <c r="G33" s="223" t="s">
        <v>38</v>
      </c>
      <c r="H33" s="225"/>
      <c r="I33" s="224"/>
    </row>
    <row r="34" spans="2:9" ht="16.5" thickTop="1"/>
    <row r="35" spans="2:9" ht="16.5" thickBot="1"/>
    <row r="36" spans="2:9" ht="17.25" thickTop="1" thickBot="1">
      <c r="B36" s="64" t="s">
        <v>67</v>
      </c>
      <c r="C36" s="65" t="str">
        <f>IF('بودجه ریزی مبتنی بر عملکرد'!I347=('سایر هزینه ها'!L54+'سایر هزینه های پرسنلی'!I31+'حقوق و مزایای مستمر'!H22),"رعایت شده است","رعایت نشده است ")</f>
        <v>رعایت شده است</v>
      </c>
    </row>
    <row r="37" spans="2:9" ht="16.5" thickTop="1"/>
  </sheetData>
  <sheetProtection formatCells="0" formatColumns="0" formatRows="0" insertColumns="0" insertRows="0" insertHyperlinks="0" deleteColumns="0" deleteRows="0" sort="0" autoFilter="0" pivotTables="0"/>
  <mergeCells count="43">
    <mergeCell ref="B31:C31"/>
    <mergeCell ref="D31:F31"/>
    <mergeCell ref="G31:I31"/>
    <mergeCell ref="G32:I32"/>
    <mergeCell ref="G33:I33"/>
    <mergeCell ref="B26:C29"/>
    <mergeCell ref="E26:F26"/>
    <mergeCell ref="G26:I26"/>
    <mergeCell ref="E27:F27"/>
    <mergeCell ref="G27:I27"/>
    <mergeCell ref="E28:F28"/>
    <mergeCell ref="G28:I28"/>
    <mergeCell ref="E29:F29"/>
    <mergeCell ref="G29:I29"/>
    <mergeCell ref="B21:D21"/>
    <mergeCell ref="E22:F22"/>
    <mergeCell ref="G22:I22"/>
    <mergeCell ref="B23:B25"/>
    <mergeCell ref="C23:C25"/>
    <mergeCell ref="E23:F23"/>
    <mergeCell ref="G23:I23"/>
    <mergeCell ref="E24:F24"/>
    <mergeCell ref="G24:I24"/>
    <mergeCell ref="E25:F25"/>
    <mergeCell ref="G25:I25"/>
    <mergeCell ref="B20:I20"/>
    <mergeCell ref="B8:B9"/>
    <mergeCell ref="C8:C9"/>
    <mergeCell ref="D8:D9"/>
    <mergeCell ref="E8:E9"/>
    <mergeCell ref="F8:I8"/>
    <mergeCell ref="B10:B11"/>
    <mergeCell ref="C10:C11"/>
    <mergeCell ref="B13:D13"/>
    <mergeCell ref="B14:D14"/>
    <mergeCell ref="B16:C19"/>
    <mergeCell ref="B7:D7"/>
    <mergeCell ref="H7:I7"/>
    <mergeCell ref="B2:C3"/>
    <mergeCell ref="D2:I3"/>
    <mergeCell ref="B4:C4"/>
    <mergeCell ref="D4:I4"/>
    <mergeCell ref="B5:I5"/>
  </mergeCells>
  <conditionalFormatting sqref="C36">
    <cfRule type="cellIs" dxfId="1" priority="1" operator="equal">
      <formula>"رعایت نشده است "</formula>
    </cfRule>
    <cfRule type="cellIs" dxfId="0" priority="2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7"/>
  <sheetViews>
    <sheetView rightToLeft="1" topLeftCell="A4" zoomScaleNormal="100" workbookViewId="0">
      <selection activeCell="E23" sqref="E23:H23"/>
    </sheetView>
  </sheetViews>
  <sheetFormatPr defaultColWidth="9" defaultRowHeight="15.75"/>
  <cols>
    <col min="1" max="1" width="7.875" style="33" customWidth="1"/>
    <col min="2" max="2" width="15.625" style="33" customWidth="1"/>
    <col min="3" max="3" width="53.875" style="33" customWidth="1"/>
    <col min="4" max="4" width="18.125" style="33" bestFit="1" customWidth="1"/>
    <col min="5" max="5" width="20.25" style="33" customWidth="1"/>
    <col min="6" max="6" width="17.25" style="33" customWidth="1"/>
    <col min="7" max="7" width="14.375" style="33" customWidth="1"/>
    <col min="8" max="8" width="12.875" style="33" customWidth="1"/>
    <col min="9" max="16384" width="9" style="33"/>
  </cols>
  <sheetData>
    <row r="1" spans="1:37" ht="29.25" customHeight="1" thickBot="1"/>
    <row r="2" spans="1:37" ht="69.75" customHeight="1">
      <c r="B2" s="278" t="s">
        <v>68</v>
      </c>
      <c r="C2" s="279"/>
      <c r="D2" s="282" t="s">
        <v>69</v>
      </c>
      <c r="E2" s="282"/>
      <c r="F2" s="282"/>
      <c r="G2" s="282"/>
      <c r="H2" s="283"/>
    </row>
    <row r="3" spans="1:37" ht="73.5" customHeight="1">
      <c r="B3" s="280"/>
      <c r="C3" s="281"/>
      <c r="D3" s="284" t="s">
        <v>9</v>
      </c>
      <c r="E3" s="284"/>
      <c r="F3" s="284"/>
      <c r="G3" s="284"/>
      <c r="H3" s="285"/>
    </row>
    <row r="4" spans="1:37" ht="45" customHeight="1" thickBot="1">
      <c r="B4" s="286" t="s">
        <v>40</v>
      </c>
      <c r="C4" s="287"/>
      <c r="D4" s="66"/>
      <c r="E4" s="66"/>
      <c r="F4" s="66"/>
      <c r="G4" s="66"/>
      <c r="H4" s="67"/>
    </row>
    <row r="5" spans="1:37" ht="45" customHeight="1" thickBot="1">
      <c r="B5" s="288" t="s">
        <v>70</v>
      </c>
      <c r="C5" s="289"/>
      <c r="D5" s="289"/>
      <c r="E5" s="289"/>
      <c r="F5" s="289"/>
      <c r="G5" s="289"/>
      <c r="H5" s="290"/>
    </row>
    <row r="6" spans="1:37" ht="29.25" customHeight="1">
      <c r="B6" s="68"/>
      <c r="C6" s="69"/>
      <c r="D6" s="69"/>
      <c r="E6" s="69"/>
      <c r="F6" s="69"/>
      <c r="G6" s="69"/>
      <c r="H6" s="70"/>
    </row>
    <row r="7" spans="1:37" ht="29.25" customHeight="1" thickBot="1">
      <c r="B7" s="68"/>
      <c r="C7" s="69"/>
      <c r="D7" s="69"/>
      <c r="E7" s="39"/>
      <c r="F7" s="39"/>
      <c r="G7" s="238" t="s">
        <v>43</v>
      </c>
      <c r="H7" s="239"/>
    </row>
    <row r="8" spans="1:37" ht="44.25" customHeight="1" thickTop="1">
      <c r="A8" s="292"/>
      <c r="B8" s="293" t="s">
        <v>71</v>
      </c>
      <c r="C8" s="257" t="s">
        <v>72</v>
      </c>
      <c r="D8" s="259" t="s">
        <v>73</v>
      </c>
      <c r="E8" s="298" t="s">
        <v>249</v>
      </c>
      <c r="F8" s="299"/>
      <c r="G8" s="259" t="s">
        <v>75</v>
      </c>
      <c r="H8" s="295" t="s">
        <v>76</v>
      </c>
    </row>
    <row r="9" spans="1:37">
      <c r="A9" s="292"/>
      <c r="B9" s="294"/>
      <c r="C9" s="258"/>
      <c r="D9" s="260"/>
      <c r="E9" s="41" t="s">
        <v>53</v>
      </c>
      <c r="F9" s="41" t="s">
        <v>22</v>
      </c>
      <c r="G9" s="260"/>
      <c r="H9" s="296"/>
    </row>
    <row r="10" spans="1:37">
      <c r="A10" s="292"/>
      <c r="B10" s="71">
        <v>1</v>
      </c>
      <c r="C10" s="72" t="s">
        <v>78</v>
      </c>
      <c r="D10" s="297">
        <f>'نیروی انسانی'!C19+'نیروی انسانی'!D19</f>
        <v>0</v>
      </c>
      <c r="E10" s="60"/>
      <c r="F10" s="60"/>
      <c r="G10" s="60"/>
      <c r="H10" s="61">
        <f t="shared" ref="H10:H18" si="0">E10+F10+G10</f>
        <v>0</v>
      </c>
    </row>
    <row r="11" spans="1:37">
      <c r="A11" s="292"/>
      <c r="B11" s="71">
        <v>2</v>
      </c>
      <c r="C11" s="73" t="s">
        <v>79</v>
      </c>
      <c r="D11" s="297"/>
      <c r="E11" s="60"/>
      <c r="F11" s="60"/>
      <c r="G11" s="60"/>
      <c r="H11" s="61">
        <f t="shared" si="0"/>
        <v>0</v>
      </c>
    </row>
    <row r="12" spans="1:37">
      <c r="A12" s="292"/>
      <c r="B12" s="71">
        <v>3</v>
      </c>
      <c r="C12" s="73" t="s">
        <v>80</v>
      </c>
      <c r="D12" s="297"/>
      <c r="E12" s="60"/>
      <c r="F12" s="60"/>
      <c r="G12" s="60"/>
      <c r="H12" s="61">
        <f t="shared" si="0"/>
        <v>0</v>
      </c>
    </row>
    <row r="13" spans="1:37">
      <c r="A13" s="292"/>
      <c r="B13" s="71">
        <v>4</v>
      </c>
      <c r="C13" s="73" t="s">
        <v>81</v>
      </c>
      <c r="D13" s="297">
        <f>'نیروی انسانی'!G19+'نیروی انسانی'!H19</f>
        <v>0</v>
      </c>
      <c r="E13" s="60"/>
      <c r="F13" s="60"/>
      <c r="G13" s="60"/>
      <c r="H13" s="61">
        <f t="shared" si="0"/>
        <v>0</v>
      </c>
    </row>
    <row r="14" spans="1:37">
      <c r="A14" s="292"/>
      <c r="B14" s="71">
        <v>5</v>
      </c>
      <c r="C14" s="73" t="s">
        <v>82</v>
      </c>
      <c r="D14" s="297"/>
      <c r="E14" s="60"/>
      <c r="F14" s="60"/>
      <c r="G14" s="60"/>
      <c r="H14" s="61">
        <f t="shared" si="0"/>
        <v>0</v>
      </c>
    </row>
    <row r="15" spans="1:37">
      <c r="A15" s="292"/>
      <c r="B15" s="71">
        <v>6</v>
      </c>
      <c r="C15" s="73" t="s">
        <v>83</v>
      </c>
      <c r="D15" s="297"/>
      <c r="E15" s="60"/>
      <c r="F15" s="60"/>
      <c r="G15" s="60"/>
      <c r="H15" s="61">
        <f t="shared" si="0"/>
        <v>0</v>
      </c>
    </row>
    <row r="16" spans="1:37" s="74" customFormat="1">
      <c r="B16" s="71">
        <v>7</v>
      </c>
      <c r="C16" s="73" t="s">
        <v>84</v>
      </c>
      <c r="D16" s="291">
        <f>'نیروی انسانی'!E19+'نیروی انسانی'!F19</f>
        <v>0</v>
      </c>
      <c r="E16" s="60"/>
      <c r="F16" s="60"/>
      <c r="G16" s="75"/>
      <c r="H16" s="61">
        <f t="shared" si="0"/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37" s="74" customFormat="1">
      <c r="B17" s="71">
        <v>8</v>
      </c>
      <c r="C17" s="73" t="s">
        <v>85</v>
      </c>
      <c r="D17" s="291"/>
      <c r="E17" s="60"/>
      <c r="F17" s="60"/>
      <c r="G17" s="75"/>
      <c r="H17" s="61">
        <f t="shared" si="0"/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s="74" customFormat="1">
      <c r="B18" s="71">
        <v>9</v>
      </c>
      <c r="C18" s="73" t="s">
        <v>86</v>
      </c>
      <c r="D18" s="291"/>
      <c r="E18" s="60"/>
      <c r="F18" s="60"/>
      <c r="G18" s="75"/>
      <c r="H18" s="61">
        <f t="shared" si="0"/>
        <v>0</v>
      </c>
      <c r="I18" s="33"/>
      <c r="J18" s="33"/>
      <c r="K18" s="33"/>
      <c r="L18" s="33"/>
    </row>
    <row r="19" spans="2:37" s="74" customFormat="1">
      <c r="B19" s="71">
        <v>10</v>
      </c>
      <c r="C19" s="73" t="s">
        <v>87</v>
      </c>
      <c r="D19" s="291">
        <f>'نیروی انسانی'!I19</f>
        <v>0</v>
      </c>
      <c r="E19" s="60"/>
      <c r="F19" s="60"/>
      <c r="G19" s="75"/>
      <c r="H19" s="76">
        <f>G19+F19+E19</f>
        <v>0</v>
      </c>
      <c r="I19" s="33"/>
      <c r="J19" s="33"/>
      <c r="K19" s="33"/>
      <c r="L19" s="33"/>
    </row>
    <row r="20" spans="2:37" s="74" customFormat="1">
      <c r="B20" s="71">
        <v>11</v>
      </c>
      <c r="C20" s="73" t="s">
        <v>88</v>
      </c>
      <c r="D20" s="291"/>
      <c r="E20" s="60"/>
      <c r="F20" s="60"/>
      <c r="G20" s="75"/>
      <c r="H20" s="76">
        <f>G20+F20+E20</f>
        <v>0</v>
      </c>
      <c r="I20" s="33"/>
      <c r="J20" s="33"/>
      <c r="K20" s="33"/>
      <c r="L20" s="33"/>
    </row>
    <row r="21" spans="2:37" s="74" customFormat="1">
      <c r="B21" s="71">
        <v>12</v>
      </c>
      <c r="C21" s="73" t="s">
        <v>89</v>
      </c>
      <c r="D21" s="291"/>
      <c r="E21" s="60"/>
      <c r="F21" s="60"/>
      <c r="G21" s="75"/>
      <c r="H21" s="76">
        <f>G21+F21+E21</f>
        <v>0</v>
      </c>
      <c r="I21" s="33"/>
      <c r="J21" s="33"/>
      <c r="K21" s="33"/>
      <c r="L21" s="33"/>
    </row>
    <row r="22" spans="2:37" ht="16.5" thickBot="1">
      <c r="B22" s="300" t="s">
        <v>90</v>
      </c>
      <c r="C22" s="301"/>
      <c r="D22" s="77">
        <f>SUM(D10:D21)</f>
        <v>0</v>
      </c>
      <c r="E22" s="77">
        <f>SUM(E10:E21)</f>
        <v>0</v>
      </c>
      <c r="F22" s="77">
        <f>SUM(F10:F21)</f>
        <v>0</v>
      </c>
      <c r="G22" s="77">
        <f>SUM(G10:G21)</f>
        <v>0</v>
      </c>
      <c r="H22" s="78">
        <f>SUM(H10:H21)</f>
        <v>0</v>
      </c>
    </row>
    <row r="23" spans="2:37" ht="29.25" customHeight="1" thickTop="1">
      <c r="B23" s="302"/>
      <c r="C23" s="302"/>
      <c r="D23" s="79"/>
      <c r="E23" s="303"/>
      <c r="F23" s="303"/>
      <c r="G23" s="303"/>
      <c r="H23" s="303"/>
    </row>
    <row r="24" spans="2:37" ht="29.25" customHeight="1" thickBot="1">
      <c r="B24" s="238"/>
      <c r="C24" s="238"/>
      <c r="D24" s="69"/>
      <c r="E24" s="238"/>
      <c r="F24" s="238"/>
      <c r="G24" s="238"/>
      <c r="H24" s="238"/>
    </row>
    <row r="25" spans="2:37" ht="29.25" customHeight="1" thickTop="1">
      <c r="B25" s="93" t="s">
        <v>32</v>
      </c>
      <c r="C25" s="93" t="s">
        <v>33</v>
      </c>
      <c r="D25" s="30" t="s">
        <v>254</v>
      </c>
      <c r="E25" s="30" t="s">
        <v>35</v>
      </c>
      <c r="F25" s="30" t="s">
        <v>36</v>
      </c>
      <c r="G25" s="233" t="s">
        <v>37</v>
      </c>
      <c r="H25" s="234"/>
    </row>
    <row r="26" spans="2:37" ht="33" customHeight="1" thickBot="1">
      <c r="B26" s="94" t="s">
        <v>38</v>
      </c>
      <c r="C26" s="94" t="s">
        <v>38</v>
      </c>
      <c r="D26" s="32" t="s">
        <v>38</v>
      </c>
      <c r="E26" s="32" t="s">
        <v>38</v>
      </c>
      <c r="F26" s="32" t="s">
        <v>38</v>
      </c>
      <c r="G26" s="223" t="s">
        <v>38</v>
      </c>
      <c r="H26" s="224"/>
    </row>
    <row r="27" spans="2:37" ht="16.5" thickTop="1"/>
  </sheetData>
  <sheetProtection formatCells="0" formatColumns="0" formatRows="0" insertColumns="0" insertRows="0" insertHyperlinks="0" deleteColumns="0" deleteRows="0" sort="0" autoFilter="0" pivotTables="0"/>
  <mergeCells count="25">
    <mergeCell ref="G25:H25"/>
    <mergeCell ref="G26:H26"/>
    <mergeCell ref="D19:D21"/>
    <mergeCell ref="B22:C22"/>
    <mergeCell ref="B23:C23"/>
    <mergeCell ref="E23:H23"/>
    <mergeCell ref="B24:C24"/>
    <mergeCell ref="E24:H24"/>
    <mergeCell ref="G8:G9"/>
    <mergeCell ref="H8:H9"/>
    <mergeCell ref="A10:A15"/>
    <mergeCell ref="D10:D12"/>
    <mergeCell ref="D13:D15"/>
    <mergeCell ref="E8:F8"/>
    <mergeCell ref="D16:D18"/>
    <mergeCell ref="A8:A9"/>
    <mergeCell ref="B8:B9"/>
    <mergeCell ref="C8:C9"/>
    <mergeCell ref="D8:D9"/>
    <mergeCell ref="G7:H7"/>
    <mergeCell ref="B2:C3"/>
    <mergeCell ref="D2:H2"/>
    <mergeCell ref="D3:H3"/>
    <mergeCell ref="B4:C4"/>
    <mergeCell ref="B5:H5"/>
  </mergeCells>
  <printOptions horizontalCentered="1" verticalCentered="1"/>
  <pageMargins left="0" right="0" top="0" bottom="0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7"/>
  <sheetViews>
    <sheetView rightToLeft="1" topLeftCell="D7" zoomScaleNormal="100" workbookViewId="0">
      <selection activeCell="C15" sqref="C15"/>
    </sheetView>
  </sheetViews>
  <sheetFormatPr defaultColWidth="9" defaultRowHeight="15.75"/>
  <cols>
    <col min="1" max="1" width="5.375" style="33" customWidth="1"/>
    <col min="2" max="2" width="7.625" style="33" customWidth="1"/>
    <col min="3" max="3" width="75.75" style="33" customWidth="1"/>
    <col min="4" max="4" width="18" style="33" customWidth="1"/>
    <col min="5" max="5" width="16.875" style="33" customWidth="1"/>
    <col min="6" max="6" width="11.75" style="33" customWidth="1"/>
    <col min="7" max="7" width="12.75" style="33" customWidth="1"/>
    <col min="8" max="8" width="16" style="33" customWidth="1"/>
    <col min="9" max="9" width="17.375" style="33" customWidth="1"/>
    <col min="10" max="10" width="5.625" style="33" customWidth="1"/>
    <col min="11" max="16384" width="9" style="33"/>
  </cols>
  <sheetData>
    <row r="1" spans="2:9" ht="29.25" customHeight="1" thickBot="1"/>
    <row r="2" spans="2:9" ht="69.75" customHeight="1">
      <c r="B2" s="313" t="s">
        <v>6</v>
      </c>
      <c r="C2" s="314"/>
      <c r="D2" s="241" t="s">
        <v>91</v>
      </c>
      <c r="E2" s="241"/>
      <c r="F2" s="241"/>
      <c r="G2" s="241"/>
      <c r="H2" s="241"/>
      <c r="I2" s="244"/>
    </row>
    <row r="3" spans="2:9" ht="61.5" customHeight="1">
      <c r="B3" s="315"/>
      <c r="C3" s="316"/>
      <c r="D3" s="317" t="s">
        <v>92</v>
      </c>
      <c r="E3" s="317"/>
      <c r="F3" s="317"/>
      <c r="G3" s="317"/>
      <c r="H3" s="317"/>
      <c r="I3" s="318"/>
    </row>
    <row r="4" spans="2:9" ht="45" customHeight="1" thickBot="1">
      <c r="B4" s="319" t="s">
        <v>40</v>
      </c>
      <c r="C4" s="320"/>
      <c r="D4" s="66"/>
      <c r="E4" s="66"/>
      <c r="F4" s="66"/>
      <c r="G4" s="66"/>
      <c r="H4" s="66"/>
      <c r="I4" s="67"/>
    </row>
    <row r="5" spans="2:9" ht="45" customHeight="1" thickBot="1">
      <c r="B5" s="321" t="s">
        <v>93</v>
      </c>
      <c r="C5" s="322"/>
      <c r="D5" s="322"/>
      <c r="E5" s="322"/>
      <c r="F5" s="322"/>
      <c r="G5" s="322"/>
      <c r="H5" s="322"/>
      <c r="I5" s="323"/>
    </row>
    <row r="6" spans="2:9" ht="38.25" customHeight="1">
      <c r="B6" s="80"/>
      <c r="C6" s="81"/>
      <c r="D6" s="81"/>
      <c r="E6" s="81"/>
      <c r="F6" s="81"/>
      <c r="G6" s="81"/>
      <c r="H6" s="81"/>
      <c r="I6" s="82"/>
    </row>
    <row r="7" spans="2:9" ht="38.25" customHeight="1" thickBot="1">
      <c r="B7" s="324"/>
      <c r="C7" s="238"/>
      <c r="D7" s="69"/>
      <c r="E7" s="69"/>
      <c r="F7" s="326" t="s">
        <v>43</v>
      </c>
      <c r="G7" s="326"/>
      <c r="H7" s="326"/>
      <c r="I7" s="326"/>
    </row>
    <row r="8" spans="2:9" s="83" customFormat="1" ht="60" customHeight="1" thickTop="1">
      <c r="B8" s="305" t="s">
        <v>71</v>
      </c>
      <c r="C8" s="307" t="s">
        <v>72</v>
      </c>
      <c r="D8" s="309" t="s">
        <v>73</v>
      </c>
      <c r="E8" s="307" t="s">
        <v>249</v>
      </c>
      <c r="F8" s="307"/>
      <c r="G8" s="309" t="s">
        <v>75</v>
      </c>
      <c r="H8" s="309" t="s">
        <v>247</v>
      </c>
      <c r="I8" s="328" t="s">
        <v>18</v>
      </c>
    </row>
    <row r="9" spans="2:9" s="83" customFormat="1" ht="75" customHeight="1">
      <c r="B9" s="306"/>
      <c r="C9" s="308"/>
      <c r="D9" s="310"/>
      <c r="E9" s="84" t="s">
        <v>53</v>
      </c>
      <c r="F9" s="84" t="s">
        <v>22</v>
      </c>
      <c r="G9" s="310"/>
      <c r="H9" s="310"/>
      <c r="I9" s="329"/>
    </row>
    <row r="10" spans="2:9" ht="16.5" customHeight="1">
      <c r="B10" s="85">
        <v>1</v>
      </c>
      <c r="C10" s="72" t="s">
        <v>95</v>
      </c>
      <c r="D10" s="86"/>
      <c r="E10" s="60"/>
      <c r="F10" s="60"/>
      <c r="G10" s="60"/>
      <c r="H10" s="60"/>
      <c r="I10" s="61">
        <f>SUM(E10:H10)</f>
        <v>0</v>
      </c>
    </row>
    <row r="11" spans="2:9" ht="16.5" customHeight="1">
      <c r="B11" s="85">
        <v>2</v>
      </c>
      <c r="C11" s="87" t="s">
        <v>265</v>
      </c>
      <c r="D11" s="86"/>
      <c r="E11" s="88"/>
      <c r="F11" s="60"/>
      <c r="G11" s="88"/>
      <c r="H11" s="88"/>
      <c r="I11" s="61">
        <f t="shared" ref="I11:I30" si="0">SUM(E11:H11)</f>
        <v>0</v>
      </c>
    </row>
    <row r="12" spans="2:9" ht="16.5" customHeight="1">
      <c r="B12" s="85">
        <v>3</v>
      </c>
      <c r="C12" s="87" t="s">
        <v>264</v>
      </c>
      <c r="D12" s="89"/>
      <c r="E12" s="60"/>
      <c r="F12" s="60"/>
      <c r="G12" s="60"/>
      <c r="H12" s="60"/>
      <c r="I12" s="61">
        <f t="shared" si="0"/>
        <v>0</v>
      </c>
    </row>
    <row r="13" spans="2:9" ht="16.5" customHeight="1">
      <c r="B13" s="85">
        <v>4</v>
      </c>
      <c r="C13" s="87" t="s">
        <v>96</v>
      </c>
      <c r="D13" s="89"/>
      <c r="E13" s="60"/>
      <c r="F13" s="60"/>
      <c r="G13" s="60"/>
      <c r="H13" s="60"/>
      <c r="I13" s="61">
        <f t="shared" si="0"/>
        <v>0</v>
      </c>
    </row>
    <row r="14" spans="2:9" ht="16.5" customHeight="1">
      <c r="B14" s="85">
        <v>5</v>
      </c>
      <c r="C14" s="72" t="s">
        <v>97</v>
      </c>
      <c r="D14" s="89"/>
      <c r="E14" s="60"/>
      <c r="F14" s="60"/>
      <c r="G14" s="60"/>
      <c r="H14" s="60"/>
      <c r="I14" s="61">
        <f t="shared" si="0"/>
        <v>0</v>
      </c>
    </row>
    <row r="15" spans="2:9" ht="16.5" customHeight="1">
      <c r="B15" s="85">
        <v>6</v>
      </c>
      <c r="C15" s="72" t="s">
        <v>98</v>
      </c>
      <c r="D15" s="89"/>
      <c r="E15" s="60"/>
      <c r="F15" s="60"/>
      <c r="G15" s="60"/>
      <c r="H15" s="60"/>
      <c r="I15" s="61">
        <f t="shared" si="0"/>
        <v>0</v>
      </c>
    </row>
    <row r="16" spans="2:9" ht="16.5" customHeight="1">
      <c r="B16" s="85">
        <v>7</v>
      </c>
      <c r="C16" s="72" t="s">
        <v>99</v>
      </c>
      <c r="D16" s="89"/>
      <c r="E16" s="60"/>
      <c r="F16" s="60"/>
      <c r="G16" s="60"/>
      <c r="H16" s="60"/>
      <c r="I16" s="61">
        <f t="shared" si="0"/>
        <v>0</v>
      </c>
    </row>
    <row r="17" spans="2:9" ht="16.5" customHeight="1">
      <c r="B17" s="85">
        <v>8</v>
      </c>
      <c r="C17" s="72" t="s">
        <v>100</v>
      </c>
      <c r="D17" s="89"/>
      <c r="E17" s="60"/>
      <c r="F17" s="60"/>
      <c r="G17" s="60"/>
      <c r="H17" s="60"/>
      <c r="I17" s="61">
        <f t="shared" si="0"/>
        <v>0</v>
      </c>
    </row>
    <row r="18" spans="2:9" ht="16.5" customHeight="1">
      <c r="B18" s="85">
        <v>9</v>
      </c>
      <c r="C18" s="72" t="s">
        <v>101</v>
      </c>
      <c r="D18" s="89"/>
      <c r="E18" s="60"/>
      <c r="F18" s="60"/>
      <c r="G18" s="60"/>
      <c r="H18" s="60"/>
      <c r="I18" s="61">
        <f t="shared" si="0"/>
        <v>0</v>
      </c>
    </row>
    <row r="19" spans="2:9" ht="16.5" customHeight="1">
      <c r="B19" s="85">
        <v>10</v>
      </c>
      <c r="C19" s="72" t="s">
        <v>102</v>
      </c>
      <c r="D19" s="89"/>
      <c r="E19" s="60"/>
      <c r="F19" s="60"/>
      <c r="G19" s="60"/>
      <c r="H19" s="60"/>
      <c r="I19" s="61">
        <f t="shared" si="0"/>
        <v>0</v>
      </c>
    </row>
    <row r="20" spans="2:9" ht="16.5" customHeight="1">
      <c r="B20" s="85">
        <v>11</v>
      </c>
      <c r="C20" s="72" t="s">
        <v>103</v>
      </c>
      <c r="D20" s="89"/>
      <c r="E20" s="60"/>
      <c r="F20" s="60"/>
      <c r="G20" s="60"/>
      <c r="H20" s="60"/>
      <c r="I20" s="61">
        <f t="shared" si="0"/>
        <v>0</v>
      </c>
    </row>
    <row r="21" spans="2:9" ht="16.5" customHeight="1">
      <c r="B21" s="85">
        <v>12</v>
      </c>
      <c r="C21" s="87" t="s">
        <v>104</v>
      </c>
      <c r="D21" s="89"/>
      <c r="E21" s="60"/>
      <c r="F21" s="60"/>
      <c r="G21" s="60"/>
      <c r="H21" s="60"/>
      <c r="I21" s="61">
        <f t="shared" si="0"/>
        <v>0</v>
      </c>
    </row>
    <row r="22" spans="2:9" ht="16.5" customHeight="1">
      <c r="B22" s="85">
        <v>13</v>
      </c>
      <c r="C22" s="87" t="s">
        <v>105</v>
      </c>
      <c r="D22" s="89"/>
      <c r="E22" s="60"/>
      <c r="F22" s="60"/>
      <c r="G22" s="60"/>
      <c r="H22" s="60"/>
      <c r="I22" s="61">
        <f t="shared" si="0"/>
        <v>0</v>
      </c>
    </row>
    <row r="23" spans="2:9" ht="16.5" customHeight="1">
      <c r="B23" s="85">
        <v>14</v>
      </c>
      <c r="C23" s="87" t="s">
        <v>106</v>
      </c>
      <c r="D23" s="89"/>
      <c r="E23" s="60"/>
      <c r="F23" s="60"/>
      <c r="G23" s="60"/>
      <c r="H23" s="60"/>
      <c r="I23" s="61">
        <f t="shared" si="0"/>
        <v>0</v>
      </c>
    </row>
    <row r="24" spans="2:9" ht="16.5" customHeight="1">
      <c r="B24" s="85">
        <v>15</v>
      </c>
      <c r="C24" s="72" t="s">
        <v>107</v>
      </c>
      <c r="D24" s="89"/>
      <c r="E24" s="60"/>
      <c r="F24" s="60"/>
      <c r="G24" s="60"/>
      <c r="H24" s="60"/>
      <c r="I24" s="61">
        <f t="shared" si="0"/>
        <v>0</v>
      </c>
    </row>
    <row r="25" spans="2:9" ht="16.5" customHeight="1">
      <c r="B25" s="85">
        <v>16</v>
      </c>
      <c r="C25" s="72" t="s">
        <v>108</v>
      </c>
      <c r="D25" s="89"/>
      <c r="E25" s="60"/>
      <c r="F25" s="60"/>
      <c r="G25" s="60"/>
      <c r="H25" s="60"/>
      <c r="I25" s="61">
        <f t="shared" si="0"/>
        <v>0</v>
      </c>
    </row>
    <row r="26" spans="2:9" ht="16.5" customHeight="1">
      <c r="B26" s="85">
        <v>17</v>
      </c>
      <c r="C26" s="72" t="s">
        <v>109</v>
      </c>
      <c r="D26" s="89"/>
      <c r="E26" s="60"/>
      <c r="F26" s="60"/>
      <c r="G26" s="60"/>
      <c r="H26" s="60"/>
      <c r="I26" s="61">
        <f t="shared" si="0"/>
        <v>0</v>
      </c>
    </row>
    <row r="27" spans="2:9" ht="16.5" customHeight="1">
      <c r="B27" s="85">
        <v>18</v>
      </c>
      <c r="C27" s="72" t="s">
        <v>110</v>
      </c>
      <c r="D27" s="89"/>
      <c r="E27" s="60"/>
      <c r="F27" s="60"/>
      <c r="G27" s="60"/>
      <c r="H27" s="60"/>
      <c r="I27" s="61">
        <f t="shared" si="0"/>
        <v>0</v>
      </c>
    </row>
    <row r="28" spans="2:9" ht="16.5" customHeight="1">
      <c r="B28" s="151">
        <v>19</v>
      </c>
      <c r="C28" s="152" t="s">
        <v>111</v>
      </c>
      <c r="D28" s="153"/>
      <c r="E28" s="154"/>
      <c r="F28" s="154"/>
      <c r="G28" s="154"/>
      <c r="H28" s="154"/>
      <c r="I28" s="155">
        <f t="shared" si="0"/>
        <v>0</v>
      </c>
    </row>
    <row r="29" spans="2:9" ht="16.5" customHeight="1">
      <c r="B29" s="85">
        <v>20</v>
      </c>
      <c r="C29" s="72" t="s">
        <v>112</v>
      </c>
      <c r="D29" s="89"/>
      <c r="E29" s="60"/>
      <c r="F29" s="60"/>
      <c r="G29" s="60"/>
      <c r="H29" s="60"/>
      <c r="I29" s="61">
        <f t="shared" si="0"/>
        <v>0</v>
      </c>
    </row>
    <row r="30" spans="2:9" ht="16.5" customHeight="1">
      <c r="B30" s="85">
        <v>21</v>
      </c>
      <c r="C30" s="72" t="s">
        <v>113</v>
      </c>
      <c r="D30" s="89"/>
      <c r="E30" s="60"/>
      <c r="F30" s="60"/>
      <c r="G30" s="60"/>
      <c r="H30" s="60"/>
      <c r="I30" s="61">
        <f t="shared" si="0"/>
        <v>0</v>
      </c>
    </row>
    <row r="31" spans="2:9" ht="16.5" customHeight="1" thickBot="1">
      <c r="B31" s="330" t="s">
        <v>77</v>
      </c>
      <c r="C31" s="331"/>
      <c r="D31" s="91">
        <f>SUM(D10:D30)</f>
        <v>0</v>
      </c>
      <c r="E31" s="91">
        <f t="shared" ref="E31:H31" si="1">SUM(E10:E30)</f>
        <v>0</v>
      </c>
      <c r="F31" s="91">
        <f t="shared" si="1"/>
        <v>0</v>
      </c>
      <c r="G31" s="91">
        <f t="shared" si="1"/>
        <v>0</v>
      </c>
      <c r="H31" s="91">
        <f t="shared" si="1"/>
        <v>0</v>
      </c>
      <c r="I31" s="92">
        <f>SUM(I10:I30)</f>
        <v>0</v>
      </c>
    </row>
    <row r="32" spans="2:9" ht="29.25" customHeight="1" thickTop="1"/>
    <row r="33" spans="2:9" ht="29.25" customHeight="1" thickBot="1">
      <c r="B33" s="304"/>
      <c r="C33" s="304"/>
      <c r="D33" s="304"/>
      <c r="E33" s="304"/>
      <c r="F33" s="304"/>
      <c r="G33" s="304"/>
      <c r="H33" s="304"/>
      <c r="I33" s="304"/>
    </row>
    <row r="34" spans="2:9" ht="45" customHeight="1" thickTop="1">
      <c r="B34" s="327" t="s">
        <v>32</v>
      </c>
      <c r="C34" s="325"/>
      <c r="D34" s="101" t="s">
        <v>33</v>
      </c>
      <c r="E34" s="101" t="s">
        <v>254</v>
      </c>
      <c r="F34" s="325" t="s">
        <v>36</v>
      </c>
      <c r="G34" s="325"/>
      <c r="H34" s="101" t="s">
        <v>35</v>
      </c>
      <c r="I34" s="102" t="s">
        <v>37</v>
      </c>
    </row>
    <row r="35" spans="2:9" ht="45" customHeight="1" thickBot="1">
      <c r="B35" s="311" t="s">
        <v>38</v>
      </c>
      <c r="C35" s="312"/>
      <c r="D35" s="103" t="s">
        <v>38</v>
      </c>
      <c r="E35" s="103" t="s">
        <v>38</v>
      </c>
      <c r="F35" s="312" t="s">
        <v>38</v>
      </c>
      <c r="G35" s="312"/>
      <c r="H35" s="103" t="s">
        <v>38</v>
      </c>
      <c r="I35" s="174" t="s">
        <v>38</v>
      </c>
    </row>
    <row r="36" spans="2:9" ht="16.5" thickTop="1"/>
    <row r="37" spans="2:9" ht="27.7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B35:C35"/>
    <mergeCell ref="B2:C3"/>
    <mergeCell ref="D2:I2"/>
    <mergeCell ref="D3:I3"/>
    <mergeCell ref="B4:C4"/>
    <mergeCell ref="B5:I5"/>
    <mergeCell ref="B7:C7"/>
    <mergeCell ref="E8:F8"/>
    <mergeCell ref="F34:G34"/>
    <mergeCell ref="F35:G35"/>
    <mergeCell ref="F7:I7"/>
    <mergeCell ref="B34:C34"/>
    <mergeCell ref="H8:H9"/>
    <mergeCell ref="I8:I9"/>
    <mergeCell ref="B31:C31"/>
    <mergeCell ref="B33:C33"/>
    <mergeCell ref="D33:E33"/>
    <mergeCell ref="F33:I33"/>
    <mergeCell ref="B8:B9"/>
    <mergeCell ref="C8:C9"/>
    <mergeCell ref="D8:D9"/>
    <mergeCell ref="G8:G9"/>
  </mergeCells>
  <printOptions horizontalCentered="1" verticalCentered="1"/>
  <pageMargins left="0" right="0" top="0" bottom="0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62"/>
  <sheetViews>
    <sheetView rightToLeft="1" topLeftCell="D1" zoomScaleNormal="100" workbookViewId="0">
      <selection activeCell="K54" sqref="K54"/>
    </sheetView>
  </sheetViews>
  <sheetFormatPr defaultColWidth="9" defaultRowHeight="15.75"/>
  <cols>
    <col min="1" max="1" width="7.375" style="33" customWidth="1"/>
    <col min="2" max="2" width="4.375" style="33" bestFit="1" customWidth="1"/>
    <col min="3" max="3" width="13.125" style="33" customWidth="1"/>
    <col min="4" max="4" width="82.75" style="33" customWidth="1"/>
    <col min="5" max="5" width="13.75" style="33" customWidth="1"/>
    <col min="6" max="6" width="18.375" style="33" customWidth="1"/>
    <col min="7" max="7" width="9" style="33" customWidth="1"/>
    <col min="8" max="8" width="14.25" style="33" customWidth="1"/>
    <col min="9" max="9" width="12.875" style="33" customWidth="1"/>
    <col min="10" max="11" width="16.625" style="33" customWidth="1"/>
    <col min="12" max="12" width="15.125" style="33" customWidth="1"/>
    <col min="13" max="13" width="7.375" style="33" customWidth="1"/>
    <col min="14" max="16384" width="9" style="33"/>
  </cols>
  <sheetData>
    <row r="1" spans="2:19" ht="16.5" thickBot="1">
      <c r="M1" s="81"/>
      <c r="N1" s="81"/>
      <c r="O1" s="81"/>
      <c r="P1" s="81"/>
      <c r="Q1" s="81"/>
      <c r="R1" s="81"/>
      <c r="S1" s="81"/>
    </row>
    <row r="2" spans="2:19" ht="43.5" customHeight="1">
      <c r="B2" s="332" t="s">
        <v>114</v>
      </c>
      <c r="C2" s="333"/>
      <c r="D2" s="333"/>
      <c r="E2" s="336" t="s">
        <v>115</v>
      </c>
      <c r="F2" s="336"/>
      <c r="G2" s="336"/>
      <c r="H2" s="336"/>
      <c r="I2" s="336"/>
      <c r="J2" s="336"/>
      <c r="K2" s="336"/>
      <c r="L2" s="337"/>
      <c r="M2" s="69"/>
      <c r="N2" s="69"/>
      <c r="O2" s="69"/>
      <c r="P2" s="69"/>
      <c r="Q2" s="69"/>
      <c r="R2" s="69"/>
      <c r="S2" s="81"/>
    </row>
    <row r="3" spans="2:19" ht="23.25" customHeight="1">
      <c r="B3" s="334"/>
      <c r="C3" s="335"/>
      <c r="D3" s="335"/>
      <c r="E3" s="317" t="s">
        <v>92</v>
      </c>
      <c r="F3" s="317"/>
      <c r="G3" s="317"/>
      <c r="H3" s="317"/>
      <c r="I3" s="317"/>
      <c r="J3" s="317"/>
      <c r="K3" s="317"/>
      <c r="L3" s="318"/>
      <c r="M3" s="69"/>
      <c r="N3" s="69"/>
      <c r="O3" s="69"/>
      <c r="P3" s="69"/>
      <c r="Q3" s="69"/>
      <c r="R3" s="69"/>
      <c r="S3" s="81"/>
    </row>
    <row r="4" spans="2:19" ht="34.5" customHeight="1" thickBot="1">
      <c r="B4" s="319" t="s">
        <v>40</v>
      </c>
      <c r="C4" s="320"/>
      <c r="D4" s="320"/>
      <c r="E4" s="320"/>
      <c r="F4" s="320"/>
      <c r="G4" s="320"/>
      <c r="H4" s="320"/>
      <c r="I4" s="320"/>
      <c r="J4" s="320"/>
      <c r="K4" s="320"/>
      <c r="L4" s="338"/>
      <c r="M4" s="69"/>
      <c r="N4" s="69"/>
      <c r="O4" s="69"/>
      <c r="P4" s="69"/>
      <c r="Q4" s="69"/>
      <c r="R4" s="69"/>
      <c r="S4" s="81"/>
    </row>
    <row r="5" spans="2:19" ht="25.5" customHeight="1" thickBot="1">
      <c r="B5" s="321" t="s">
        <v>116</v>
      </c>
      <c r="C5" s="322"/>
      <c r="D5" s="322"/>
      <c r="E5" s="322"/>
      <c r="F5" s="322"/>
      <c r="G5" s="322"/>
      <c r="H5" s="322"/>
      <c r="I5" s="322"/>
      <c r="J5" s="322"/>
      <c r="K5" s="322"/>
      <c r="L5" s="323"/>
      <c r="M5" s="69"/>
      <c r="N5" s="69"/>
      <c r="O5" s="69"/>
      <c r="P5" s="69"/>
      <c r="Q5" s="69"/>
      <c r="R5" s="69"/>
      <c r="S5" s="81"/>
    </row>
    <row r="6" spans="2:19" s="81" customForma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2:19" s="81" customFormat="1" ht="33.75" customHeight="1" thickBot="1">
      <c r="D7" s="69"/>
      <c r="E7" s="69"/>
      <c r="F7" s="69"/>
      <c r="G7" s="69"/>
      <c r="H7" s="69"/>
      <c r="I7" s="345" t="s">
        <v>43</v>
      </c>
      <c r="J7" s="345"/>
      <c r="K7" s="345"/>
      <c r="L7" s="345"/>
    </row>
    <row r="8" spans="2:19" ht="16.5" thickTop="1">
      <c r="B8" s="255" t="s">
        <v>71</v>
      </c>
      <c r="C8" s="339" t="s">
        <v>72</v>
      </c>
      <c r="D8" s="340"/>
      <c r="E8" s="259" t="s">
        <v>74</v>
      </c>
      <c r="F8" s="259"/>
      <c r="G8" s="259"/>
      <c r="H8" s="351" t="s">
        <v>256</v>
      </c>
      <c r="I8" s="343" t="s">
        <v>117</v>
      </c>
      <c r="J8" s="343" t="s">
        <v>75</v>
      </c>
      <c r="K8" s="349" t="s">
        <v>248</v>
      </c>
      <c r="L8" s="261" t="s">
        <v>18</v>
      </c>
    </row>
    <row r="9" spans="2:19" ht="31.5">
      <c r="B9" s="256"/>
      <c r="C9" s="341"/>
      <c r="D9" s="342"/>
      <c r="E9" s="40" t="s">
        <v>249</v>
      </c>
      <c r="F9" s="40" t="s">
        <v>255</v>
      </c>
      <c r="G9" s="95" t="s">
        <v>94</v>
      </c>
      <c r="H9" s="352"/>
      <c r="I9" s="344"/>
      <c r="J9" s="344"/>
      <c r="K9" s="350"/>
      <c r="L9" s="348"/>
    </row>
    <row r="10" spans="2:19">
      <c r="B10" s="71">
        <v>1</v>
      </c>
      <c r="C10" s="346" t="s">
        <v>118</v>
      </c>
      <c r="D10" s="347"/>
      <c r="E10" s="89"/>
      <c r="F10" s="89"/>
      <c r="G10" s="89">
        <f t="shared" ref="G10:G34" si="0">SUM(E10:F10)</f>
        <v>0</v>
      </c>
      <c r="H10" s="89"/>
      <c r="I10" s="44"/>
      <c r="J10" s="44"/>
      <c r="K10" s="149"/>
      <c r="L10" s="45">
        <f>SUM(G10:K10)</f>
        <v>0</v>
      </c>
    </row>
    <row r="11" spans="2:19">
      <c r="B11" s="71">
        <v>2</v>
      </c>
      <c r="C11" s="346" t="s">
        <v>119</v>
      </c>
      <c r="D11" s="347"/>
      <c r="E11" s="89"/>
      <c r="F11" s="89"/>
      <c r="G11" s="89">
        <f t="shared" si="0"/>
        <v>0</v>
      </c>
      <c r="H11" s="89"/>
      <c r="I11" s="44"/>
      <c r="J11" s="44"/>
      <c r="K11" s="149"/>
      <c r="L11" s="163">
        <f t="shared" ref="L11:L53" si="1">SUM(G11:K11)</f>
        <v>0</v>
      </c>
    </row>
    <row r="12" spans="2:19">
      <c r="B12" s="71">
        <v>3</v>
      </c>
      <c r="C12" s="346" t="s">
        <v>120</v>
      </c>
      <c r="D12" s="347"/>
      <c r="E12" s="89"/>
      <c r="F12" s="89"/>
      <c r="G12" s="89">
        <f t="shared" si="0"/>
        <v>0</v>
      </c>
      <c r="H12" s="89"/>
      <c r="I12" s="44"/>
      <c r="J12" s="44"/>
      <c r="K12" s="149"/>
      <c r="L12" s="163">
        <f t="shared" si="1"/>
        <v>0</v>
      </c>
    </row>
    <row r="13" spans="2:19">
      <c r="B13" s="71">
        <v>4</v>
      </c>
      <c r="C13" s="346" t="s">
        <v>121</v>
      </c>
      <c r="D13" s="347"/>
      <c r="E13" s="89"/>
      <c r="F13" s="89"/>
      <c r="G13" s="89">
        <f t="shared" si="0"/>
        <v>0</v>
      </c>
      <c r="H13" s="89"/>
      <c r="I13" s="44"/>
      <c r="J13" s="44"/>
      <c r="K13" s="149"/>
      <c r="L13" s="163">
        <f t="shared" si="1"/>
        <v>0</v>
      </c>
    </row>
    <row r="14" spans="2:19">
      <c r="B14" s="71">
        <v>5</v>
      </c>
      <c r="C14" s="346" t="s">
        <v>122</v>
      </c>
      <c r="D14" s="347"/>
      <c r="E14" s="89"/>
      <c r="F14" s="89"/>
      <c r="G14" s="89">
        <f t="shared" si="0"/>
        <v>0</v>
      </c>
      <c r="H14" s="89"/>
      <c r="I14" s="44"/>
      <c r="J14" s="44"/>
      <c r="K14" s="149"/>
      <c r="L14" s="163">
        <f t="shared" si="1"/>
        <v>0</v>
      </c>
    </row>
    <row r="15" spans="2:19">
      <c r="B15" s="71">
        <v>6</v>
      </c>
      <c r="C15" s="346" t="s">
        <v>123</v>
      </c>
      <c r="D15" s="347"/>
      <c r="E15" s="89"/>
      <c r="F15" s="89"/>
      <c r="G15" s="89">
        <f t="shared" si="0"/>
        <v>0</v>
      </c>
      <c r="H15" s="89"/>
      <c r="I15" s="44"/>
      <c r="J15" s="44"/>
      <c r="K15" s="149"/>
      <c r="L15" s="163">
        <f t="shared" si="1"/>
        <v>0</v>
      </c>
    </row>
    <row r="16" spans="2:19">
      <c r="B16" s="71">
        <v>7</v>
      </c>
      <c r="C16" s="346" t="s">
        <v>124</v>
      </c>
      <c r="D16" s="347"/>
      <c r="E16" s="89"/>
      <c r="F16" s="89"/>
      <c r="G16" s="89">
        <f t="shared" si="0"/>
        <v>0</v>
      </c>
      <c r="H16" s="89"/>
      <c r="I16" s="44"/>
      <c r="J16" s="44"/>
      <c r="K16" s="149"/>
      <c r="L16" s="163">
        <f t="shared" si="1"/>
        <v>0</v>
      </c>
    </row>
    <row r="17" spans="2:16">
      <c r="B17" s="71">
        <v>8</v>
      </c>
      <c r="C17" s="346" t="s">
        <v>125</v>
      </c>
      <c r="D17" s="347"/>
      <c r="E17" s="89"/>
      <c r="F17" s="89"/>
      <c r="G17" s="89">
        <f t="shared" si="0"/>
        <v>0</v>
      </c>
      <c r="H17" s="89"/>
      <c r="I17" s="44"/>
      <c r="J17" s="44"/>
      <c r="K17" s="149"/>
      <c r="L17" s="163">
        <f t="shared" si="1"/>
        <v>0</v>
      </c>
    </row>
    <row r="18" spans="2:16">
      <c r="B18" s="71">
        <v>9</v>
      </c>
      <c r="C18" s="346" t="s">
        <v>126</v>
      </c>
      <c r="D18" s="347"/>
      <c r="E18" s="89"/>
      <c r="F18" s="89"/>
      <c r="G18" s="89">
        <f t="shared" si="0"/>
        <v>0</v>
      </c>
      <c r="H18" s="89"/>
      <c r="I18" s="44"/>
      <c r="J18" s="44"/>
      <c r="K18" s="149"/>
      <c r="L18" s="163">
        <f t="shared" si="1"/>
        <v>0</v>
      </c>
    </row>
    <row r="19" spans="2:16">
      <c r="B19" s="71">
        <v>10</v>
      </c>
      <c r="C19" s="346" t="s">
        <v>127</v>
      </c>
      <c r="D19" s="347"/>
      <c r="E19" s="89"/>
      <c r="F19" s="89"/>
      <c r="G19" s="89">
        <f t="shared" si="0"/>
        <v>0</v>
      </c>
      <c r="H19" s="89"/>
      <c r="I19" s="44"/>
      <c r="J19" s="44"/>
      <c r="K19" s="149"/>
      <c r="L19" s="163">
        <f t="shared" si="1"/>
        <v>0</v>
      </c>
    </row>
    <row r="20" spans="2:16">
      <c r="B20" s="71">
        <v>11</v>
      </c>
      <c r="C20" s="346" t="s">
        <v>128</v>
      </c>
      <c r="D20" s="347"/>
      <c r="E20" s="89"/>
      <c r="F20" s="89"/>
      <c r="G20" s="89">
        <f t="shared" si="0"/>
        <v>0</v>
      </c>
      <c r="H20" s="89"/>
      <c r="I20" s="44"/>
      <c r="J20" s="44"/>
      <c r="K20" s="149"/>
      <c r="L20" s="163">
        <f t="shared" si="1"/>
        <v>0</v>
      </c>
    </row>
    <row r="21" spans="2:16">
      <c r="B21" s="71">
        <v>12</v>
      </c>
      <c r="C21" s="346" t="s">
        <v>129</v>
      </c>
      <c r="D21" s="347"/>
      <c r="E21" s="89"/>
      <c r="F21" s="89"/>
      <c r="G21" s="89">
        <f t="shared" si="0"/>
        <v>0</v>
      </c>
      <c r="H21" s="89"/>
      <c r="I21" s="88"/>
      <c r="J21" s="88"/>
      <c r="K21" s="150"/>
      <c r="L21" s="163">
        <f t="shared" si="1"/>
        <v>0</v>
      </c>
    </row>
    <row r="22" spans="2:16">
      <c r="B22" s="71">
        <v>13</v>
      </c>
      <c r="C22" s="346" t="s">
        <v>130</v>
      </c>
      <c r="D22" s="347"/>
      <c r="E22" s="89"/>
      <c r="F22" s="89"/>
      <c r="G22" s="89">
        <f t="shared" si="0"/>
        <v>0</v>
      </c>
      <c r="H22" s="89"/>
      <c r="I22" s="88"/>
      <c r="J22" s="88"/>
      <c r="K22" s="150"/>
      <c r="L22" s="163">
        <f t="shared" si="1"/>
        <v>0</v>
      </c>
    </row>
    <row r="23" spans="2:16">
      <c r="B23" s="71">
        <v>14</v>
      </c>
      <c r="C23" s="346" t="s">
        <v>131</v>
      </c>
      <c r="D23" s="347"/>
      <c r="E23" s="89"/>
      <c r="F23" s="89"/>
      <c r="G23" s="89">
        <f t="shared" si="0"/>
        <v>0</v>
      </c>
      <c r="H23" s="89"/>
      <c r="I23" s="88"/>
      <c r="J23" s="88"/>
      <c r="K23" s="150"/>
      <c r="L23" s="163">
        <f t="shared" si="1"/>
        <v>0</v>
      </c>
    </row>
    <row r="24" spans="2:16">
      <c r="B24" s="71">
        <v>15</v>
      </c>
      <c r="C24" s="346" t="s">
        <v>132</v>
      </c>
      <c r="D24" s="347"/>
      <c r="E24" s="89"/>
      <c r="F24" s="89"/>
      <c r="G24" s="89">
        <f t="shared" si="0"/>
        <v>0</v>
      </c>
      <c r="H24" s="89"/>
      <c r="I24" s="88"/>
      <c r="J24" s="88"/>
      <c r="K24" s="150"/>
      <c r="L24" s="163">
        <f t="shared" si="1"/>
        <v>0</v>
      </c>
    </row>
    <row r="25" spans="2:16">
      <c r="B25" s="71">
        <v>16</v>
      </c>
      <c r="C25" s="346" t="s">
        <v>133</v>
      </c>
      <c r="D25" s="347"/>
      <c r="E25" s="89"/>
      <c r="F25" s="89"/>
      <c r="G25" s="89">
        <f t="shared" si="0"/>
        <v>0</v>
      </c>
      <c r="H25" s="89"/>
      <c r="I25" s="88"/>
      <c r="J25" s="88"/>
      <c r="K25" s="150"/>
      <c r="L25" s="163">
        <f t="shared" si="1"/>
        <v>0</v>
      </c>
    </row>
    <row r="26" spans="2:16">
      <c r="B26" s="71">
        <v>17</v>
      </c>
      <c r="C26" s="346" t="s">
        <v>134</v>
      </c>
      <c r="D26" s="347"/>
      <c r="E26" s="89"/>
      <c r="F26" s="89"/>
      <c r="G26" s="89">
        <f t="shared" si="0"/>
        <v>0</v>
      </c>
      <c r="H26" s="89"/>
      <c r="I26" s="88"/>
      <c r="J26" s="88"/>
      <c r="K26" s="150"/>
      <c r="L26" s="163">
        <f t="shared" si="1"/>
        <v>0</v>
      </c>
    </row>
    <row r="27" spans="2:16">
      <c r="B27" s="71">
        <v>18</v>
      </c>
      <c r="C27" s="346" t="s">
        <v>135</v>
      </c>
      <c r="D27" s="347"/>
      <c r="E27" s="89"/>
      <c r="F27" s="89"/>
      <c r="G27" s="89">
        <f t="shared" si="0"/>
        <v>0</v>
      </c>
      <c r="H27" s="89"/>
      <c r="I27" s="88"/>
      <c r="J27" s="88"/>
      <c r="K27" s="150"/>
      <c r="L27" s="163">
        <f t="shared" si="1"/>
        <v>0</v>
      </c>
    </row>
    <row r="28" spans="2:16">
      <c r="B28" s="71">
        <v>19</v>
      </c>
      <c r="C28" s="346" t="s">
        <v>136</v>
      </c>
      <c r="D28" s="347"/>
      <c r="E28" s="89"/>
      <c r="F28" s="89"/>
      <c r="G28" s="89">
        <f t="shared" si="0"/>
        <v>0</v>
      </c>
      <c r="H28" s="89"/>
      <c r="I28" s="88"/>
      <c r="J28" s="88"/>
      <c r="K28" s="150"/>
      <c r="L28" s="163">
        <f t="shared" si="1"/>
        <v>0</v>
      </c>
      <c r="P28" s="96"/>
    </row>
    <row r="29" spans="2:16">
      <c r="B29" s="71">
        <v>20</v>
      </c>
      <c r="C29" s="353" t="s">
        <v>137</v>
      </c>
      <c r="D29" s="354"/>
      <c r="E29" s="89"/>
      <c r="F29" s="89"/>
      <c r="G29" s="89">
        <f t="shared" si="0"/>
        <v>0</v>
      </c>
      <c r="H29" s="89"/>
      <c r="I29" s="44"/>
      <c r="J29" s="44"/>
      <c r="K29" s="149"/>
      <c r="L29" s="163">
        <f t="shared" si="1"/>
        <v>0</v>
      </c>
    </row>
    <row r="30" spans="2:16">
      <c r="B30" s="71">
        <v>21</v>
      </c>
      <c r="C30" s="353" t="s">
        <v>138</v>
      </c>
      <c r="D30" s="354"/>
      <c r="E30" s="97"/>
      <c r="F30" s="97"/>
      <c r="G30" s="89">
        <f t="shared" si="0"/>
        <v>0</v>
      </c>
      <c r="H30" s="89"/>
      <c r="I30" s="44"/>
      <c r="J30" s="44"/>
      <c r="K30" s="149"/>
      <c r="L30" s="163">
        <f t="shared" si="1"/>
        <v>0</v>
      </c>
    </row>
    <row r="31" spans="2:16" ht="19.5" customHeight="1">
      <c r="B31" s="71">
        <v>22</v>
      </c>
      <c r="C31" s="353" t="s">
        <v>139</v>
      </c>
      <c r="D31" s="354"/>
      <c r="E31" s="97"/>
      <c r="F31" s="97"/>
      <c r="G31" s="89">
        <f t="shared" si="0"/>
        <v>0</v>
      </c>
      <c r="H31" s="89"/>
      <c r="I31" s="44"/>
      <c r="J31" s="44"/>
      <c r="K31" s="149"/>
      <c r="L31" s="163">
        <f t="shared" si="1"/>
        <v>0</v>
      </c>
    </row>
    <row r="32" spans="2:16">
      <c r="B32" s="71">
        <v>23</v>
      </c>
      <c r="C32" s="353" t="s">
        <v>140</v>
      </c>
      <c r="D32" s="354"/>
      <c r="E32" s="97"/>
      <c r="F32" s="97"/>
      <c r="G32" s="89">
        <f t="shared" si="0"/>
        <v>0</v>
      </c>
      <c r="H32" s="89"/>
      <c r="I32" s="44"/>
      <c r="J32" s="44"/>
      <c r="K32" s="149"/>
      <c r="L32" s="163">
        <f t="shared" si="1"/>
        <v>0</v>
      </c>
    </row>
    <row r="33" spans="2:12">
      <c r="B33" s="71">
        <v>24</v>
      </c>
      <c r="C33" s="353" t="s">
        <v>96</v>
      </c>
      <c r="D33" s="354"/>
      <c r="E33" s="89"/>
      <c r="F33" s="89"/>
      <c r="G33" s="89">
        <f t="shared" si="0"/>
        <v>0</v>
      </c>
      <c r="H33" s="89"/>
      <c r="I33" s="88"/>
      <c r="J33" s="88"/>
      <c r="K33" s="150"/>
      <c r="L33" s="163">
        <f t="shared" si="1"/>
        <v>0</v>
      </c>
    </row>
    <row r="34" spans="2:12">
      <c r="B34" s="71">
        <v>25</v>
      </c>
      <c r="C34" s="353" t="s">
        <v>141</v>
      </c>
      <c r="D34" s="354"/>
      <c r="E34" s="89"/>
      <c r="F34" s="89"/>
      <c r="G34" s="89">
        <f t="shared" si="0"/>
        <v>0</v>
      </c>
      <c r="H34" s="89"/>
      <c r="I34" s="88"/>
      <c r="J34" s="88"/>
      <c r="K34" s="150"/>
      <c r="L34" s="163">
        <f t="shared" si="1"/>
        <v>0</v>
      </c>
    </row>
    <row r="35" spans="2:12" s="157" customFormat="1">
      <c r="B35" s="71">
        <v>26</v>
      </c>
      <c r="C35" s="358" t="s">
        <v>257</v>
      </c>
      <c r="D35" s="171" t="s">
        <v>258</v>
      </c>
      <c r="E35" s="89"/>
      <c r="F35" s="89"/>
      <c r="G35" s="89">
        <f t="shared" ref="G35:G36" si="2">SUM(E35:F35)</f>
        <v>0</v>
      </c>
      <c r="H35" s="89"/>
      <c r="I35" s="160"/>
      <c r="J35" s="160"/>
      <c r="K35" s="150"/>
      <c r="L35" s="163">
        <f t="shared" si="1"/>
        <v>0</v>
      </c>
    </row>
    <row r="36" spans="2:12" s="157" customFormat="1">
      <c r="B36" s="71">
        <v>27</v>
      </c>
      <c r="C36" s="359"/>
      <c r="D36" s="171" t="s">
        <v>259</v>
      </c>
      <c r="E36" s="89"/>
      <c r="F36" s="89"/>
      <c r="G36" s="89">
        <f t="shared" si="2"/>
        <v>0</v>
      </c>
      <c r="H36" s="89"/>
      <c r="I36" s="160"/>
      <c r="J36" s="160"/>
      <c r="K36" s="150"/>
      <c r="L36" s="163">
        <f t="shared" si="1"/>
        <v>0</v>
      </c>
    </row>
    <row r="37" spans="2:12">
      <c r="B37" s="98">
        <v>28</v>
      </c>
      <c r="C37" s="355" t="s">
        <v>260</v>
      </c>
      <c r="D37" s="99" t="s">
        <v>142</v>
      </c>
      <c r="E37" s="90"/>
      <c r="F37" s="90"/>
      <c r="G37" s="90">
        <f t="shared" ref="G37:G53" si="3">SUM(E37:F37)</f>
        <v>0</v>
      </c>
      <c r="H37" s="100"/>
      <c r="I37" s="100"/>
      <c r="J37" s="100"/>
      <c r="K37" s="156"/>
      <c r="L37" s="163">
        <f t="shared" si="1"/>
        <v>0</v>
      </c>
    </row>
    <row r="38" spans="2:12">
      <c r="B38" s="98">
        <v>29</v>
      </c>
      <c r="C38" s="356"/>
      <c r="D38" s="99" t="s">
        <v>143</v>
      </c>
      <c r="E38" s="90"/>
      <c r="F38" s="90"/>
      <c r="G38" s="90">
        <f t="shared" si="3"/>
        <v>0</v>
      </c>
      <c r="H38" s="100"/>
      <c r="I38" s="100"/>
      <c r="J38" s="100"/>
      <c r="K38" s="156"/>
      <c r="L38" s="163">
        <f t="shared" si="1"/>
        <v>0</v>
      </c>
    </row>
    <row r="39" spans="2:12">
      <c r="B39" s="98">
        <v>30</v>
      </c>
      <c r="C39" s="356"/>
      <c r="D39" s="99" t="s">
        <v>144</v>
      </c>
      <c r="E39" s="90"/>
      <c r="F39" s="90"/>
      <c r="G39" s="90">
        <f t="shared" si="3"/>
        <v>0</v>
      </c>
      <c r="H39" s="100"/>
      <c r="I39" s="100"/>
      <c r="J39" s="100"/>
      <c r="K39" s="156"/>
      <c r="L39" s="163">
        <f t="shared" si="1"/>
        <v>0</v>
      </c>
    </row>
    <row r="40" spans="2:12">
      <c r="B40" s="98">
        <v>31</v>
      </c>
      <c r="C40" s="356"/>
      <c r="D40" s="99" t="s">
        <v>145</v>
      </c>
      <c r="E40" s="90"/>
      <c r="F40" s="90"/>
      <c r="G40" s="90">
        <f t="shared" si="3"/>
        <v>0</v>
      </c>
      <c r="H40" s="100"/>
      <c r="I40" s="100"/>
      <c r="J40" s="100"/>
      <c r="K40" s="156"/>
      <c r="L40" s="163">
        <f t="shared" si="1"/>
        <v>0</v>
      </c>
    </row>
    <row r="41" spans="2:12">
      <c r="B41" s="98">
        <v>32</v>
      </c>
      <c r="C41" s="356"/>
      <c r="D41" s="99" t="s">
        <v>261</v>
      </c>
      <c r="E41" s="90"/>
      <c r="F41" s="90"/>
      <c r="G41" s="90">
        <f t="shared" si="3"/>
        <v>0</v>
      </c>
      <c r="H41" s="100"/>
      <c r="I41" s="100"/>
      <c r="J41" s="100"/>
      <c r="K41" s="156"/>
      <c r="L41" s="163">
        <f t="shared" si="1"/>
        <v>0</v>
      </c>
    </row>
    <row r="42" spans="2:12">
      <c r="B42" s="98">
        <v>33</v>
      </c>
      <c r="C42" s="357"/>
      <c r="D42" s="99" t="s">
        <v>147</v>
      </c>
      <c r="E42" s="90"/>
      <c r="F42" s="90"/>
      <c r="G42" s="90">
        <f t="shared" si="3"/>
        <v>0</v>
      </c>
      <c r="H42" s="100"/>
      <c r="I42" s="100"/>
      <c r="J42" s="100"/>
      <c r="K42" s="156"/>
      <c r="L42" s="163">
        <f t="shared" si="1"/>
        <v>0</v>
      </c>
    </row>
    <row r="43" spans="2:12" ht="15.75" customHeight="1">
      <c r="B43" s="71">
        <v>34</v>
      </c>
      <c r="C43" s="353" t="s">
        <v>148</v>
      </c>
      <c r="D43" s="354"/>
      <c r="E43" s="89"/>
      <c r="F43" s="89"/>
      <c r="G43" s="89">
        <f t="shared" si="3"/>
        <v>0</v>
      </c>
      <c r="H43" s="89"/>
      <c r="I43" s="44"/>
      <c r="J43" s="44"/>
      <c r="K43" s="149"/>
      <c r="L43" s="163">
        <f t="shared" si="1"/>
        <v>0</v>
      </c>
    </row>
    <row r="44" spans="2:12">
      <c r="B44" s="71">
        <v>35</v>
      </c>
      <c r="C44" s="346" t="s">
        <v>149</v>
      </c>
      <c r="D44" s="347"/>
      <c r="E44" s="89"/>
      <c r="F44" s="89"/>
      <c r="G44" s="89">
        <f t="shared" si="3"/>
        <v>0</v>
      </c>
      <c r="H44" s="89"/>
      <c r="I44" s="88"/>
      <c r="J44" s="88"/>
      <c r="K44" s="150"/>
      <c r="L44" s="163">
        <f t="shared" si="1"/>
        <v>0</v>
      </c>
    </row>
    <row r="45" spans="2:12">
      <c r="B45" s="71">
        <v>36</v>
      </c>
      <c r="C45" s="346" t="s">
        <v>150</v>
      </c>
      <c r="D45" s="347"/>
      <c r="E45" s="89"/>
      <c r="F45" s="89"/>
      <c r="G45" s="89">
        <f t="shared" si="3"/>
        <v>0</v>
      </c>
      <c r="H45" s="89"/>
      <c r="I45" s="88"/>
      <c r="J45" s="88"/>
      <c r="K45" s="150"/>
      <c r="L45" s="163">
        <f t="shared" si="1"/>
        <v>0</v>
      </c>
    </row>
    <row r="46" spans="2:12">
      <c r="B46" s="71">
        <v>37</v>
      </c>
      <c r="C46" s="346" t="s">
        <v>151</v>
      </c>
      <c r="D46" s="347"/>
      <c r="E46" s="89"/>
      <c r="F46" s="89"/>
      <c r="G46" s="89">
        <f t="shared" si="3"/>
        <v>0</v>
      </c>
      <c r="H46" s="89"/>
      <c r="I46" s="88"/>
      <c r="J46" s="88"/>
      <c r="K46" s="150"/>
      <c r="L46" s="163">
        <f t="shared" si="1"/>
        <v>0</v>
      </c>
    </row>
    <row r="47" spans="2:12">
      <c r="B47" s="71">
        <v>38</v>
      </c>
      <c r="C47" s="346" t="s">
        <v>152</v>
      </c>
      <c r="D47" s="347"/>
      <c r="E47" s="89"/>
      <c r="F47" s="89"/>
      <c r="G47" s="89">
        <f t="shared" si="3"/>
        <v>0</v>
      </c>
      <c r="H47" s="89"/>
      <c r="I47" s="88"/>
      <c r="J47" s="88"/>
      <c r="K47" s="150"/>
      <c r="L47" s="163">
        <f t="shared" si="1"/>
        <v>0</v>
      </c>
    </row>
    <row r="48" spans="2:12">
      <c r="B48" s="71">
        <v>39</v>
      </c>
      <c r="C48" s="346" t="s">
        <v>153</v>
      </c>
      <c r="D48" s="347"/>
      <c r="E48" s="89"/>
      <c r="F48" s="89"/>
      <c r="G48" s="89">
        <f t="shared" si="3"/>
        <v>0</v>
      </c>
      <c r="H48" s="89"/>
      <c r="I48" s="88"/>
      <c r="J48" s="88"/>
      <c r="K48" s="150"/>
      <c r="L48" s="163">
        <f t="shared" si="1"/>
        <v>0</v>
      </c>
    </row>
    <row r="49" spans="2:18">
      <c r="B49" s="71">
        <v>40</v>
      </c>
      <c r="C49" s="346" t="s">
        <v>154</v>
      </c>
      <c r="D49" s="347"/>
      <c r="E49" s="89"/>
      <c r="F49" s="89"/>
      <c r="G49" s="89">
        <f t="shared" si="3"/>
        <v>0</v>
      </c>
      <c r="H49" s="89"/>
      <c r="I49" s="44"/>
      <c r="J49" s="44"/>
      <c r="K49" s="149"/>
      <c r="L49" s="163">
        <f t="shared" si="1"/>
        <v>0</v>
      </c>
    </row>
    <row r="50" spans="2:18">
      <c r="B50" s="71">
        <v>41</v>
      </c>
      <c r="C50" s="346" t="s">
        <v>155</v>
      </c>
      <c r="D50" s="347"/>
      <c r="E50" s="89"/>
      <c r="F50" s="89"/>
      <c r="G50" s="89">
        <f t="shared" si="3"/>
        <v>0</v>
      </c>
      <c r="H50" s="89"/>
      <c r="I50" s="44"/>
      <c r="J50" s="44"/>
      <c r="K50" s="149"/>
      <c r="L50" s="163">
        <f t="shared" si="1"/>
        <v>0</v>
      </c>
    </row>
    <row r="51" spans="2:18">
      <c r="B51" s="71">
        <v>42</v>
      </c>
      <c r="C51" s="346" t="s">
        <v>156</v>
      </c>
      <c r="D51" s="347"/>
      <c r="E51" s="89"/>
      <c r="F51" s="89"/>
      <c r="G51" s="89">
        <f t="shared" si="3"/>
        <v>0</v>
      </c>
      <c r="H51" s="89"/>
      <c r="I51" s="44"/>
      <c r="J51" s="44"/>
      <c r="K51" s="149"/>
      <c r="L51" s="163">
        <f t="shared" si="1"/>
        <v>0</v>
      </c>
    </row>
    <row r="52" spans="2:18">
      <c r="B52" s="71">
        <v>43</v>
      </c>
      <c r="C52" s="346" t="s">
        <v>157</v>
      </c>
      <c r="D52" s="347"/>
      <c r="E52" s="89"/>
      <c r="F52" s="89"/>
      <c r="G52" s="89">
        <f t="shared" si="3"/>
        <v>0</v>
      </c>
      <c r="H52" s="89"/>
      <c r="I52" s="44"/>
      <c r="J52" s="44"/>
      <c r="K52" s="149"/>
      <c r="L52" s="163">
        <f t="shared" si="1"/>
        <v>0</v>
      </c>
    </row>
    <row r="53" spans="2:18">
      <c r="B53" s="71">
        <v>44</v>
      </c>
      <c r="C53" s="346" t="s">
        <v>158</v>
      </c>
      <c r="D53" s="347"/>
      <c r="E53" s="89"/>
      <c r="F53" s="89"/>
      <c r="G53" s="89">
        <f t="shared" si="3"/>
        <v>0</v>
      </c>
      <c r="H53" s="89"/>
      <c r="I53" s="44"/>
      <c r="J53" s="44"/>
      <c r="K53" s="149"/>
      <c r="L53" s="163">
        <f t="shared" si="1"/>
        <v>0</v>
      </c>
    </row>
    <row r="54" spans="2:18" ht="16.5" thickBot="1">
      <c r="B54" s="330" t="s">
        <v>159</v>
      </c>
      <c r="C54" s="360"/>
      <c r="D54" s="331"/>
      <c r="E54" s="91">
        <f t="shared" ref="E54:L54" si="4">SUM(E10:E53)</f>
        <v>0</v>
      </c>
      <c r="F54" s="91">
        <f t="shared" si="4"/>
        <v>0</v>
      </c>
      <c r="G54" s="91">
        <f t="shared" si="4"/>
        <v>0</v>
      </c>
      <c r="H54" s="91">
        <f t="shared" si="4"/>
        <v>0</v>
      </c>
      <c r="I54" s="91">
        <f t="shared" si="4"/>
        <v>0</v>
      </c>
      <c r="J54" s="91">
        <f t="shared" si="4"/>
        <v>0</v>
      </c>
      <c r="K54" s="91">
        <f t="shared" si="4"/>
        <v>0</v>
      </c>
      <c r="L54" s="92">
        <f t="shared" si="4"/>
        <v>0</v>
      </c>
    </row>
    <row r="55" spans="2:18" ht="16.5" thickTop="1">
      <c r="D55" s="238"/>
      <c r="E55" s="238"/>
      <c r="F55" s="238"/>
      <c r="G55" s="238"/>
      <c r="H55" s="238"/>
    </row>
    <row r="56" spans="2:18" ht="16.5" thickBot="1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69"/>
      <c r="N56" s="69"/>
      <c r="O56" s="69"/>
      <c r="P56" s="69"/>
      <c r="Q56" s="69"/>
      <c r="R56" s="69"/>
    </row>
    <row r="57" spans="2:18" ht="16.5" thickTop="1">
      <c r="B57" s="327" t="s">
        <v>32</v>
      </c>
      <c r="C57" s="361"/>
      <c r="D57" s="325"/>
      <c r="E57" s="170" t="s">
        <v>33</v>
      </c>
      <c r="F57" s="325" t="s">
        <v>34</v>
      </c>
      <c r="G57" s="325"/>
      <c r="H57" s="364" t="s">
        <v>35</v>
      </c>
      <c r="I57" s="361"/>
      <c r="J57" s="365" t="s">
        <v>36</v>
      </c>
      <c r="K57" s="366"/>
      <c r="L57" s="175" t="s">
        <v>37</v>
      </c>
    </row>
    <row r="58" spans="2:18" ht="16.5" thickBot="1">
      <c r="B58" s="311" t="s">
        <v>38</v>
      </c>
      <c r="C58" s="363"/>
      <c r="D58" s="312"/>
      <c r="E58" s="169" t="s">
        <v>38</v>
      </c>
      <c r="F58" s="312" t="s">
        <v>38</v>
      </c>
      <c r="G58" s="312"/>
      <c r="H58" s="362" t="s">
        <v>38</v>
      </c>
      <c r="I58" s="363"/>
      <c r="J58" s="362" t="s">
        <v>38</v>
      </c>
      <c r="K58" s="363"/>
      <c r="L58" s="176" t="s">
        <v>38</v>
      </c>
    </row>
    <row r="59" spans="2:18" ht="16.5" thickTop="1"/>
    <row r="62" spans="2:18">
      <c r="F62" s="104"/>
    </row>
  </sheetData>
  <sheetProtection formatCells="0" formatColumns="0" formatRows="0" insertColumns="0" insertRows="0" insertHyperlinks="0" deleteColumns="0" deleteRows="0" sort="0" autoFilter="0" pivotTables="0"/>
  <mergeCells count="65">
    <mergeCell ref="B57:D57"/>
    <mergeCell ref="F57:G57"/>
    <mergeCell ref="H58:I58"/>
    <mergeCell ref="J58:K58"/>
    <mergeCell ref="B58:D58"/>
    <mergeCell ref="F58:G58"/>
    <mergeCell ref="H57:I57"/>
    <mergeCell ref="J57:K57"/>
    <mergeCell ref="C52:D52"/>
    <mergeCell ref="C53:D53"/>
    <mergeCell ref="B54:D54"/>
    <mergeCell ref="D55:H55"/>
    <mergeCell ref="B56:D56"/>
    <mergeCell ref="E56:G56"/>
    <mergeCell ref="H56:L56"/>
    <mergeCell ref="C51:D51"/>
    <mergeCell ref="C33:D33"/>
    <mergeCell ref="C34:D34"/>
    <mergeCell ref="C37:C42"/>
    <mergeCell ref="C43:D43"/>
    <mergeCell ref="C44:D44"/>
    <mergeCell ref="C45:D45"/>
    <mergeCell ref="C46:D46"/>
    <mergeCell ref="C47:D47"/>
    <mergeCell ref="C48:D48"/>
    <mergeCell ref="C49:D49"/>
    <mergeCell ref="C50:D50"/>
    <mergeCell ref="C35:C36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L8:L9"/>
    <mergeCell ref="C10:D10"/>
    <mergeCell ref="C11:D11"/>
    <mergeCell ref="C12:D12"/>
    <mergeCell ref="C13:D13"/>
    <mergeCell ref="C14:D14"/>
    <mergeCell ref="K8:K9"/>
    <mergeCell ref="J8:J9"/>
    <mergeCell ref="C15:D15"/>
    <mergeCell ref="C16:D16"/>
    <mergeCell ref="C17:D17"/>
    <mergeCell ref="C18:D18"/>
    <mergeCell ref="C19:D19"/>
    <mergeCell ref="H8:H9"/>
    <mergeCell ref="B8:B9"/>
    <mergeCell ref="C8:D9"/>
    <mergeCell ref="E8:G8"/>
    <mergeCell ref="I8:I9"/>
    <mergeCell ref="I7:L7"/>
    <mergeCell ref="B2:D3"/>
    <mergeCell ref="E2:L2"/>
    <mergeCell ref="E3:L4"/>
    <mergeCell ref="B4:D4"/>
    <mergeCell ref="B5:L5"/>
  </mergeCells>
  <printOptions horizontalCentered="1" verticalCentered="1"/>
  <pageMargins left="0" right="0" top="0" bottom="0" header="0.31496062992125984" footer="0.31496062992125984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4:L23"/>
  <sheetViews>
    <sheetView rightToLeft="1" topLeftCell="F4" workbookViewId="0">
      <selection activeCell="I17" sqref="I17"/>
    </sheetView>
  </sheetViews>
  <sheetFormatPr defaultColWidth="9" defaultRowHeight="15.75"/>
  <cols>
    <col min="1" max="2" width="9" style="1"/>
    <col min="3" max="3" width="17.125" style="1" customWidth="1"/>
    <col min="4" max="4" width="25.625" style="1" customWidth="1"/>
    <col min="5" max="5" width="14.875" style="1" customWidth="1"/>
    <col min="6" max="6" width="44.875" style="1" customWidth="1"/>
    <col min="7" max="7" width="19.875" style="1" customWidth="1"/>
    <col min="8" max="8" width="22.75" style="1" customWidth="1"/>
    <col min="9" max="9" width="17.75" style="1" customWidth="1"/>
    <col min="10" max="10" width="9" style="1"/>
    <col min="11" max="11" width="18.125" style="1" customWidth="1"/>
    <col min="12" max="12" width="18" style="1" customWidth="1"/>
    <col min="13" max="16384" width="9" style="1"/>
  </cols>
  <sheetData>
    <row r="4" spans="4:12" ht="16.5" thickBot="1"/>
    <row r="5" spans="4:12" ht="55.5" customHeight="1">
      <c r="D5" s="240" t="s">
        <v>160</v>
      </c>
      <c r="E5" s="241"/>
      <c r="F5" s="241"/>
      <c r="G5" s="241" t="s">
        <v>161</v>
      </c>
      <c r="H5" s="241"/>
      <c r="I5" s="241"/>
      <c r="J5" s="241"/>
      <c r="K5" s="241"/>
      <c r="L5" s="244"/>
    </row>
    <row r="6" spans="4:12" ht="54.75" customHeight="1" thickBot="1">
      <c r="D6" s="246"/>
      <c r="E6" s="247"/>
      <c r="F6" s="247"/>
      <c r="G6" s="247"/>
      <c r="H6" s="247"/>
      <c r="I6" s="247"/>
      <c r="J6" s="247"/>
      <c r="K6" s="247"/>
      <c r="L6" s="248"/>
    </row>
    <row r="7" spans="4:12" ht="49.5" customHeight="1" thickBot="1">
      <c r="D7" s="367" t="s">
        <v>162</v>
      </c>
      <c r="E7" s="368"/>
      <c r="F7" s="368"/>
      <c r="G7" s="368" t="s">
        <v>163</v>
      </c>
      <c r="H7" s="368"/>
      <c r="I7" s="368"/>
      <c r="J7" s="368"/>
      <c r="K7" s="368"/>
      <c r="L7" s="369"/>
    </row>
    <row r="8" spans="4:12" ht="38.25" customHeight="1" thickBot="1">
      <c r="D8" s="288" t="s">
        <v>164</v>
      </c>
      <c r="E8" s="289"/>
      <c r="F8" s="289"/>
      <c r="G8" s="289"/>
      <c r="H8" s="289"/>
      <c r="I8" s="289"/>
      <c r="J8" s="289"/>
      <c r="K8" s="289"/>
      <c r="L8" s="290"/>
    </row>
    <row r="9" spans="4:12" ht="16.5" thickBot="1">
      <c r="D9" s="35"/>
      <c r="E9" s="36"/>
      <c r="F9" s="36"/>
      <c r="G9" s="36"/>
      <c r="H9" s="36"/>
      <c r="I9" s="36"/>
      <c r="J9" s="282" t="s">
        <v>43</v>
      </c>
      <c r="K9" s="282"/>
      <c r="L9" s="283"/>
    </row>
    <row r="10" spans="4:12" ht="16.5" thickTop="1">
      <c r="D10" s="255" t="s">
        <v>71</v>
      </c>
      <c r="E10" s="257" t="s">
        <v>165</v>
      </c>
      <c r="F10" s="257"/>
      <c r="G10" s="257" t="s">
        <v>72</v>
      </c>
      <c r="H10" s="259" t="s">
        <v>166</v>
      </c>
      <c r="I10" s="257" t="s">
        <v>167</v>
      </c>
      <c r="J10" s="257"/>
      <c r="K10" s="257"/>
      <c r="L10" s="261"/>
    </row>
    <row r="11" spans="4:12" ht="31.5">
      <c r="D11" s="256"/>
      <c r="E11" s="258"/>
      <c r="F11" s="258"/>
      <c r="G11" s="258"/>
      <c r="H11" s="260"/>
      <c r="I11" s="41" t="s">
        <v>21</v>
      </c>
      <c r="J11" s="41" t="s">
        <v>63</v>
      </c>
      <c r="K11" s="105" t="s">
        <v>168</v>
      </c>
      <c r="L11" s="42" t="s">
        <v>94</v>
      </c>
    </row>
    <row r="12" spans="4:12">
      <c r="D12" s="166"/>
      <c r="E12" s="372" t="s">
        <v>260</v>
      </c>
      <c r="F12" s="167" t="s">
        <v>262</v>
      </c>
      <c r="G12" s="167"/>
      <c r="H12" s="168"/>
      <c r="I12" s="167"/>
      <c r="J12" s="167"/>
      <c r="K12" s="105"/>
      <c r="L12" s="172"/>
    </row>
    <row r="13" spans="4:12">
      <c r="D13" s="166"/>
      <c r="E13" s="373"/>
      <c r="F13" s="167" t="s">
        <v>146</v>
      </c>
      <c r="G13" s="167"/>
      <c r="H13" s="168"/>
      <c r="I13" s="167"/>
      <c r="J13" s="167"/>
      <c r="K13" s="105"/>
      <c r="L13" s="172"/>
    </row>
    <row r="14" spans="4:12">
      <c r="D14" s="106"/>
      <c r="E14" s="263" t="s">
        <v>62</v>
      </c>
      <c r="F14" s="263"/>
      <c r="G14" s="43"/>
      <c r="H14" s="43"/>
      <c r="I14" s="43"/>
      <c r="J14" s="43"/>
      <c r="K14" s="107"/>
      <c r="L14" s="108">
        <f>SUM(I14:K14)</f>
        <v>0</v>
      </c>
    </row>
    <row r="15" spans="4:12">
      <c r="D15" s="106"/>
      <c r="E15" s="263" t="s">
        <v>169</v>
      </c>
      <c r="F15" s="263"/>
      <c r="G15" s="43"/>
      <c r="H15" s="43"/>
      <c r="I15" s="43"/>
      <c r="J15" s="43"/>
      <c r="K15" s="107"/>
      <c r="L15" s="108">
        <f>SUM(I15:K15)</f>
        <v>0</v>
      </c>
    </row>
    <row r="16" spans="4:12">
      <c r="D16" s="106"/>
      <c r="E16" s="263"/>
      <c r="F16" s="263"/>
      <c r="G16" s="43"/>
      <c r="H16" s="43"/>
      <c r="I16" s="43"/>
      <c r="J16" s="43"/>
      <c r="K16" s="107"/>
      <c r="L16" s="108">
        <f>SUM(I16:K16)</f>
        <v>0</v>
      </c>
    </row>
    <row r="17" spans="4:12" ht="16.5" thickBot="1">
      <c r="D17" s="370"/>
      <c r="E17" s="371"/>
      <c r="F17" s="371"/>
      <c r="G17" s="371"/>
      <c r="H17" s="109"/>
      <c r="I17" s="110">
        <f>SUM(I14:I16)</f>
        <v>0</v>
      </c>
      <c r="J17" s="110">
        <f>SUM(J14:J16)</f>
        <v>0</v>
      </c>
      <c r="K17" s="110">
        <f>SUM(K14:K16)</f>
        <v>0</v>
      </c>
      <c r="L17" s="111">
        <f>K17+J17+I17</f>
        <v>0</v>
      </c>
    </row>
    <row r="18" spans="4:12" ht="16.5" thickTop="1">
      <c r="D18" s="238"/>
      <c r="E18" s="238"/>
      <c r="F18" s="238"/>
      <c r="G18" s="238"/>
      <c r="H18" s="238"/>
      <c r="I18" s="238"/>
      <c r="J18" s="238"/>
      <c r="K18" s="238"/>
      <c r="L18" s="238"/>
    </row>
    <row r="19" spans="4:12">
      <c r="D19" s="302"/>
      <c r="E19" s="302"/>
      <c r="F19" s="302"/>
      <c r="G19" s="303"/>
      <c r="H19" s="303"/>
      <c r="I19" s="303"/>
      <c r="J19" s="303"/>
      <c r="K19" s="303"/>
    </row>
    <row r="20" spans="4:12" ht="16.5" thickBot="1">
      <c r="D20" s="304"/>
      <c r="E20" s="304"/>
      <c r="F20" s="304"/>
      <c r="G20" s="304"/>
      <c r="H20" s="304"/>
      <c r="I20" s="304"/>
      <c r="J20" s="304"/>
      <c r="K20" s="304"/>
    </row>
    <row r="21" spans="4:12" ht="17.25" customHeight="1" thickTop="1">
      <c r="D21" s="29" t="s">
        <v>32</v>
      </c>
      <c r="E21" s="29" t="s">
        <v>33</v>
      </c>
      <c r="F21" s="29" t="s">
        <v>34</v>
      </c>
      <c r="G21" s="29" t="s">
        <v>35</v>
      </c>
      <c r="H21" s="233" t="s">
        <v>36</v>
      </c>
      <c r="I21" s="235"/>
      <c r="J21" s="234"/>
      <c r="K21" s="233" t="s">
        <v>37</v>
      </c>
      <c r="L21" s="234"/>
    </row>
    <row r="22" spans="4:12" ht="18" customHeight="1" thickBot="1">
      <c r="D22" s="31" t="s">
        <v>38</v>
      </c>
      <c r="E22" s="31" t="s">
        <v>38</v>
      </c>
      <c r="F22" s="31" t="s">
        <v>38</v>
      </c>
      <c r="G22" s="31" t="s">
        <v>38</v>
      </c>
      <c r="H22" s="223" t="s">
        <v>38</v>
      </c>
      <c r="I22" s="225"/>
      <c r="J22" s="224"/>
      <c r="K22" s="223" t="s">
        <v>38</v>
      </c>
      <c r="L22" s="224"/>
    </row>
    <row r="23" spans="4:12" ht="16.5" thickTop="1"/>
  </sheetData>
  <mergeCells count="26">
    <mergeCell ref="D20:F20"/>
    <mergeCell ref="G20:K20"/>
    <mergeCell ref="H21:J21"/>
    <mergeCell ref="K21:L21"/>
    <mergeCell ref="H22:J22"/>
    <mergeCell ref="K22:L22"/>
    <mergeCell ref="D19:F19"/>
    <mergeCell ref="G19:K19"/>
    <mergeCell ref="D10:D11"/>
    <mergeCell ref="E10:F11"/>
    <mergeCell ref="G10:G11"/>
    <mergeCell ref="H10:H11"/>
    <mergeCell ref="I10:L10"/>
    <mergeCell ref="E14:F14"/>
    <mergeCell ref="E15:F15"/>
    <mergeCell ref="E16:F16"/>
    <mergeCell ref="D17:G17"/>
    <mergeCell ref="D18:F18"/>
    <mergeCell ref="G18:L18"/>
    <mergeCell ref="E12:E13"/>
    <mergeCell ref="J9:L9"/>
    <mergeCell ref="D5:F6"/>
    <mergeCell ref="G5:L6"/>
    <mergeCell ref="D7:F7"/>
    <mergeCell ref="G7:L7"/>
    <mergeCell ref="D8:L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rightToLeft="1" topLeftCell="B1" workbookViewId="0">
      <selection activeCell="N35" sqref="N35"/>
    </sheetView>
  </sheetViews>
  <sheetFormatPr defaultColWidth="9" defaultRowHeight="12.75"/>
  <cols>
    <col min="1" max="1" width="26.75" style="112" bestFit="1" customWidth="1"/>
    <col min="2" max="2" width="82.625" style="112" customWidth="1"/>
    <col min="3" max="3" width="16.625" style="112" customWidth="1"/>
    <col min="4" max="4" width="18.375" style="114" customWidth="1"/>
    <col min="5" max="7" width="9" style="112"/>
    <col min="8" max="8" width="7.375" style="112" bestFit="1" customWidth="1"/>
    <col min="9" max="9" width="9" style="112"/>
    <col min="10" max="10" width="15.625" style="112" customWidth="1"/>
    <col min="11" max="16384" width="9" style="112"/>
  </cols>
  <sheetData>
    <row r="1" spans="1:10" ht="79.5" customHeight="1" thickTop="1">
      <c r="A1" s="374" t="s">
        <v>160</v>
      </c>
      <c r="B1" s="375"/>
      <c r="C1" s="378" t="s">
        <v>161</v>
      </c>
      <c r="D1" s="378"/>
      <c r="E1" s="378"/>
      <c r="F1" s="378"/>
      <c r="G1" s="378"/>
      <c r="H1" s="378"/>
      <c r="I1" s="378"/>
      <c r="J1" s="379"/>
    </row>
    <row r="2" spans="1:10" ht="25.5" customHeight="1">
      <c r="A2" s="376"/>
      <c r="B2" s="377"/>
      <c r="C2" s="380"/>
      <c r="D2" s="380"/>
      <c r="E2" s="380"/>
      <c r="F2" s="380"/>
      <c r="G2" s="380"/>
      <c r="H2" s="380"/>
      <c r="I2" s="380"/>
      <c r="J2" s="381"/>
    </row>
    <row r="3" spans="1:10" s="113" customFormat="1" ht="21.75" customHeight="1" thickBot="1">
      <c r="A3" s="382" t="s">
        <v>162</v>
      </c>
      <c r="B3" s="383"/>
      <c r="C3" s="384" t="s">
        <v>170</v>
      </c>
      <c r="D3" s="384"/>
      <c r="E3" s="384"/>
      <c r="F3" s="384"/>
      <c r="G3" s="384"/>
      <c r="H3" s="384"/>
      <c r="I3" s="384"/>
      <c r="J3" s="385"/>
    </row>
    <row r="4" spans="1:10" ht="14.25" thickTop="1" thickBot="1"/>
    <row r="5" spans="1:10" ht="13.5" thickTop="1">
      <c r="A5" s="386" t="s">
        <v>171</v>
      </c>
      <c r="B5" s="388" t="s">
        <v>172</v>
      </c>
      <c r="C5" s="388" t="s">
        <v>173</v>
      </c>
      <c r="D5" s="388" t="s">
        <v>174</v>
      </c>
      <c r="E5" s="388"/>
      <c r="F5" s="388" t="s">
        <v>175</v>
      </c>
      <c r="G5" s="388"/>
      <c r="H5" s="388"/>
      <c r="I5" s="388"/>
      <c r="J5" s="390" t="s">
        <v>176</v>
      </c>
    </row>
    <row r="6" spans="1:10">
      <c r="A6" s="387"/>
      <c r="B6" s="389"/>
      <c r="C6" s="389"/>
      <c r="D6" s="173" t="s">
        <v>177</v>
      </c>
      <c r="E6" s="173" t="s">
        <v>178</v>
      </c>
      <c r="F6" s="173" t="s">
        <v>179</v>
      </c>
      <c r="G6" s="173" t="s">
        <v>180</v>
      </c>
      <c r="H6" s="173" t="s">
        <v>22</v>
      </c>
      <c r="I6" s="173" t="s">
        <v>77</v>
      </c>
      <c r="J6" s="391"/>
    </row>
    <row r="7" spans="1:10" ht="15.75">
      <c r="A7" s="178">
        <v>1601002000</v>
      </c>
      <c r="B7" s="115" t="s">
        <v>181</v>
      </c>
      <c r="C7" s="116"/>
      <c r="D7" s="117" t="s">
        <v>182</v>
      </c>
      <c r="E7" s="115"/>
      <c r="F7" s="117"/>
      <c r="G7" s="117"/>
      <c r="H7" s="117"/>
      <c r="I7" s="165">
        <f t="shared" ref="I7:I31" si="0">SUM(F7:H7)</f>
        <v>0</v>
      </c>
      <c r="J7" s="118"/>
    </row>
    <row r="8" spans="1:10" ht="15.75">
      <c r="A8" s="179" t="s">
        <v>183</v>
      </c>
      <c r="B8" s="119" t="s">
        <v>184</v>
      </c>
      <c r="C8" s="115"/>
      <c r="D8" s="120" t="s">
        <v>185</v>
      </c>
      <c r="E8" s="115"/>
      <c r="F8" s="117"/>
      <c r="G8" s="117"/>
      <c r="H8" s="117"/>
      <c r="I8" s="165">
        <f t="shared" si="0"/>
        <v>0</v>
      </c>
      <c r="J8" s="118" t="e">
        <f>I8/E8</f>
        <v>#DIV/0!</v>
      </c>
    </row>
    <row r="9" spans="1:10" ht="15.75">
      <c r="A9" s="179" t="s">
        <v>186</v>
      </c>
      <c r="B9" s="119" t="s">
        <v>187</v>
      </c>
      <c r="C9" s="115"/>
      <c r="D9" s="120" t="s">
        <v>188</v>
      </c>
      <c r="E9" s="115"/>
      <c r="F9" s="117"/>
      <c r="G9" s="117"/>
      <c r="H9" s="117"/>
      <c r="I9" s="165">
        <f t="shared" si="0"/>
        <v>0</v>
      </c>
      <c r="J9" s="118" t="e">
        <f t="shared" ref="J9:J17" si="1">I9/E9</f>
        <v>#DIV/0!</v>
      </c>
    </row>
    <row r="10" spans="1:10" ht="15.75">
      <c r="A10" s="179" t="s">
        <v>189</v>
      </c>
      <c r="B10" s="119" t="s">
        <v>190</v>
      </c>
      <c r="C10" s="115"/>
      <c r="D10" s="120" t="s">
        <v>191</v>
      </c>
      <c r="E10" s="115"/>
      <c r="F10" s="117"/>
      <c r="G10" s="117"/>
      <c r="H10" s="117"/>
      <c r="I10" s="165">
        <f t="shared" si="0"/>
        <v>0</v>
      </c>
      <c r="J10" s="118" t="e">
        <f t="shared" si="1"/>
        <v>#DIV/0!</v>
      </c>
    </row>
    <row r="11" spans="1:10" ht="15.75">
      <c r="A11" s="179" t="s">
        <v>192</v>
      </c>
      <c r="B11" s="119" t="s">
        <v>193</v>
      </c>
      <c r="C11" s="115"/>
      <c r="D11" s="120" t="s">
        <v>185</v>
      </c>
      <c r="E11" s="115"/>
      <c r="F11" s="117"/>
      <c r="G11" s="117"/>
      <c r="H11" s="117"/>
      <c r="I11" s="165">
        <f t="shared" si="0"/>
        <v>0</v>
      </c>
      <c r="J11" s="118" t="e">
        <f t="shared" si="1"/>
        <v>#DIV/0!</v>
      </c>
    </row>
    <row r="12" spans="1:10" ht="15.75">
      <c r="A12" s="179" t="s">
        <v>194</v>
      </c>
      <c r="B12" s="119" t="s">
        <v>195</v>
      </c>
      <c r="C12" s="115"/>
      <c r="D12" s="120" t="s">
        <v>185</v>
      </c>
      <c r="E12" s="115"/>
      <c r="F12" s="117"/>
      <c r="G12" s="117"/>
      <c r="H12" s="117"/>
      <c r="I12" s="165">
        <f t="shared" si="0"/>
        <v>0</v>
      </c>
      <c r="J12" s="118" t="e">
        <f t="shared" si="1"/>
        <v>#DIV/0!</v>
      </c>
    </row>
    <row r="13" spans="1:10" ht="15.75">
      <c r="A13" s="179" t="s">
        <v>196</v>
      </c>
      <c r="B13" s="119" t="s">
        <v>197</v>
      </c>
      <c r="C13" s="115"/>
      <c r="D13" s="120" t="s">
        <v>185</v>
      </c>
      <c r="E13" s="115"/>
      <c r="F13" s="117"/>
      <c r="G13" s="117"/>
      <c r="H13" s="117"/>
      <c r="I13" s="165">
        <f t="shared" si="0"/>
        <v>0</v>
      </c>
      <c r="J13" s="118" t="e">
        <f t="shared" si="1"/>
        <v>#DIV/0!</v>
      </c>
    </row>
    <row r="14" spans="1:10" ht="15.75">
      <c r="A14" s="179" t="s">
        <v>198</v>
      </c>
      <c r="B14" s="119" t="s">
        <v>199</v>
      </c>
      <c r="C14" s="115"/>
      <c r="D14" s="120" t="s">
        <v>185</v>
      </c>
      <c r="E14" s="115"/>
      <c r="F14" s="117"/>
      <c r="G14" s="117"/>
      <c r="H14" s="117"/>
      <c r="I14" s="165">
        <f t="shared" si="0"/>
        <v>0</v>
      </c>
      <c r="J14" s="118" t="e">
        <f t="shared" si="1"/>
        <v>#DIV/0!</v>
      </c>
    </row>
    <row r="15" spans="1:10" ht="15.75">
      <c r="A15" s="179" t="s">
        <v>200</v>
      </c>
      <c r="B15" s="119" t="s">
        <v>201</v>
      </c>
      <c r="C15" s="115"/>
      <c r="D15" s="120" t="s">
        <v>185</v>
      </c>
      <c r="E15" s="115"/>
      <c r="F15" s="117"/>
      <c r="G15" s="117"/>
      <c r="H15" s="117"/>
      <c r="I15" s="165">
        <f t="shared" si="0"/>
        <v>0</v>
      </c>
      <c r="J15" s="118" t="e">
        <f t="shared" si="1"/>
        <v>#DIV/0!</v>
      </c>
    </row>
    <row r="16" spans="1:10" ht="15.75">
      <c r="A16" s="179" t="s">
        <v>202</v>
      </c>
      <c r="B16" s="119" t="s">
        <v>203</v>
      </c>
      <c r="C16" s="115"/>
      <c r="D16" s="120" t="s">
        <v>191</v>
      </c>
      <c r="E16" s="115"/>
      <c r="F16" s="117"/>
      <c r="G16" s="117"/>
      <c r="H16" s="117"/>
      <c r="I16" s="165">
        <f t="shared" si="0"/>
        <v>0</v>
      </c>
      <c r="J16" s="118" t="e">
        <f t="shared" si="1"/>
        <v>#DIV/0!</v>
      </c>
    </row>
    <row r="17" spans="1:10" ht="15.75">
      <c r="A17" s="179" t="s">
        <v>204</v>
      </c>
      <c r="B17" s="119" t="s">
        <v>205</v>
      </c>
      <c r="C17" s="115"/>
      <c r="D17" s="120" t="s">
        <v>185</v>
      </c>
      <c r="E17" s="115"/>
      <c r="F17" s="117"/>
      <c r="G17" s="117"/>
      <c r="H17" s="117"/>
      <c r="I17" s="165">
        <f t="shared" si="0"/>
        <v>0</v>
      </c>
      <c r="J17" s="118" t="e">
        <f t="shared" si="1"/>
        <v>#DIV/0!</v>
      </c>
    </row>
    <row r="18" spans="1:10" ht="15.75">
      <c r="A18" s="392" t="s">
        <v>94</v>
      </c>
      <c r="B18" s="393"/>
      <c r="C18" s="393"/>
      <c r="D18" s="393"/>
      <c r="E18" s="393"/>
      <c r="F18" s="177">
        <f>SUM(F8:F17)</f>
        <v>0</v>
      </c>
      <c r="G18" s="177">
        <f t="shared" ref="G18:H18" si="2">SUM(G8:G17)</f>
        <v>0</v>
      </c>
      <c r="H18" s="177">
        <f t="shared" si="2"/>
        <v>0</v>
      </c>
      <c r="I18" s="177">
        <f t="shared" si="0"/>
        <v>0</v>
      </c>
      <c r="J18" s="121"/>
    </row>
    <row r="19" spans="1:10" ht="15.75">
      <c r="A19" s="178">
        <v>1601003000</v>
      </c>
      <c r="B19" s="115" t="s">
        <v>206</v>
      </c>
      <c r="C19" s="115"/>
      <c r="D19" s="117" t="s">
        <v>182</v>
      </c>
      <c r="E19" s="115"/>
      <c r="F19" s="117"/>
      <c r="G19" s="117"/>
      <c r="H19" s="117"/>
      <c r="I19" s="165">
        <f>SUM(F19:H19)</f>
        <v>0</v>
      </c>
      <c r="J19" s="118" t="e">
        <f>I19/E19</f>
        <v>#DIV/0!</v>
      </c>
    </row>
    <row r="20" spans="1:10" ht="15.75">
      <c r="A20" s="179" t="s">
        <v>207</v>
      </c>
      <c r="B20" s="119" t="s">
        <v>184</v>
      </c>
      <c r="C20" s="115"/>
      <c r="D20" s="120" t="s">
        <v>185</v>
      </c>
      <c r="E20" s="115"/>
      <c r="F20" s="117"/>
      <c r="G20" s="117"/>
      <c r="H20" s="117"/>
      <c r="I20" s="165">
        <f t="shared" si="0"/>
        <v>0</v>
      </c>
      <c r="J20" s="118" t="e">
        <f t="shared" ref="J20:J28" si="3">I20/E20</f>
        <v>#DIV/0!</v>
      </c>
    </row>
    <row r="21" spans="1:10" ht="15.75">
      <c r="A21" s="179" t="s">
        <v>208</v>
      </c>
      <c r="B21" s="119" t="s">
        <v>209</v>
      </c>
      <c r="C21" s="115"/>
      <c r="D21" s="120" t="s">
        <v>185</v>
      </c>
      <c r="E21" s="115"/>
      <c r="F21" s="117"/>
      <c r="G21" s="117"/>
      <c r="H21" s="117"/>
      <c r="I21" s="165">
        <f t="shared" si="0"/>
        <v>0</v>
      </c>
      <c r="J21" s="118" t="e">
        <f t="shared" si="3"/>
        <v>#DIV/0!</v>
      </c>
    </row>
    <row r="22" spans="1:10" ht="15.75">
      <c r="A22" s="179" t="s">
        <v>210</v>
      </c>
      <c r="B22" s="119" t="s">
        <v>187</v>
      </c>
      <c r="C22" s="115"/>
      <c r="D22" s="120" t="s">
        <v>188</v>
      </c>
      <c r="E22" s="115"/>
      <c r="F22" s="117"/>
      <c r="G22" s="117"/>
      <c r="H22" s="117"/>
      <c r="I22" s="165">
        <f t="shared" si="0"/>
        <v>0</v>
      </c>
      <c r="J22" s="118" t="e">
        <f t="shared" si="3"/>
        <v>#DIV/0!</v>
      </c>
    </row>
    <row r="23" spans="1:10" ht="15.75">
      <c r="A23" s="179" t="s">
        <v>211</v>
      </c>
      <c r="B23" s="119" t="s">
        <v>190</v>
      </c>
      <c r="C23" s="115"/>
      <c r="D23" s="120" t="s">
        <v>191</v>
      </c>
      <c r="E23" s="115"/>
      <c r="F23" s="117"/>
      <c r="G23" s="117"/>
      <c r="H23" s="117"/>
      <c r="I23" s="165">
        <f t="shared" si="0"/>
        <v>0</v>
      </c>
      <c r="J23" s="118" t="e">
        <f t="shared" si="3"/>
        <v>#DIV/0!</v>
      </c>
    </row>
    <row r="24" spans="1:10" ht="15.75">
      <c r="A24" s="179" t="s">
        <v>212</v>
      </c>
      <c r="B24" s="119" t="s">
        <v>193</v>
      </c>
      <c r="C24" s="115"/>
      <c r="D24" s="120" t="s">
        <v>185</v>
      </c>
      <c r="E24" s="115"/>
      <c r="F24" s="117"/>
      <c r="G24" s="117"/>
      <c r="H24" s="117"/>
      <c r="I24" s="165">
        <f t="shared" si="0"/>
        <v>0</v>
      </c>
      <c r="J24" s="118" t="e">
        <f t="shared" si="3"/>
        <v>#DIV/0!</v>
      </c>
    </row>
    <row r="25" spans="1:10" ht="15.75">
      <c r="A25" s="179" t="s">
        <v>213</v>
      </c>
      <c r="B25" s="119" t="s">
        <v>195</v>
      </c>
      <c r="C25" s="115"/>
      <c r="D25" s="120" t="s">
        <v>185</v>
      </c>
      <c r="E25" s="115"/>
      <c r="F25" s="117"/>
      <c r="G25" s="117"/>
      <c r="H25" s="117"/>
      <c r="I25" s="165">
        <f t="shared" si="0"/>
        <v>0</v>
      </c>
      <c r="J25" s="118" t="e">
        <f t="shared" si="3"/>
        <v>#DIV/0!</v>
      </c>
    </row>
    <row r="26" spans="1:10" ht="15.75">
      <c r="A26" s="179" t="s">
        <v>214</v>
      </c>
      <c r="B26" s="119" t="s">
        <v>197</v>
      </c>
      <c r="C26" s="115"/>
      <c r="D26" s="120" t="s">
        <v>185</v>
      </c>
      <c r="E26" s="115"/>
      <c r="F26" s="117"/>
      <c r="G26" s="117"/>
      <c r="H26" s="117"/>
      <c r="I26" s="165">
        <f t="shared" si="0"/>
        <v>0</v>
      </c>
      <c r="J26" s="118" t="e">
        <f t="shared" si="3"/>
        <v>#DIV/0!</v>
      </c>
    </row>
    <row r="27" spans="1:10" ht="15.75">
      <c r="A27" s="179" t="s">
        <v>215</v>
      </c>
      <c r="B27" s="119" t="s">
        <v>201</v>
      </c>
      <c r="C27" s="115"/>
      <c r="D27" s="120" t="s">
        <v>185</v>
      </c>
      <c r="E27" s="115"/>
      <c r="F27" s="117"/>
      <c r="G27" s="117"/>
      <c r="H27" s="117"/>
      <c r="I27" s="165">
        <f t="shared" si="0"/>
        <v>0</v>
      </c>
      <c r="J27" s="118" t="e">
        <f t="shared" si="3"/>
        <v>#DIV/0!</v>
      </c>
    </row>
    <row r="28" spans="1:10" ht="15.75">
      <c r="A28" s="179" t="s">
        <v>216</v>
      </c>
      <c r="B28" s="119" t="s">
        <v>217</v>
      </c>
      <c r="C28" s="115"/>
      <c r="D28" s="120" t="s">
        <v>185</v>
      </c>
      <c r="E28" s="115"/>
      <c r="F28" s="117"/>
      <c r="G28" s="117"/>
      <c r="H28" s="117"/>
      <c r="I28" s="165">
        <f t="shared" si="0"/>
        <v>0</v>
      </c>
      <c r="J28" s="118" t="e">
        <f t="shared" si="3"/>
        <v>#DIV/0!</v>
      </c>
    </row>
    <row r="29" spans="1:10" ht="15.75">
      <c r="A29" s="179" t="s">
        <v>218</v>
      </c>
      <c r="B29" s="119" t="s">
        <v>203</v>
      </c>
      <c r="C29" s="115"/>
      <c r="D29" s="120" t="s">
        <v>191</v>
      </c>
      <c r="E29" s="115"/>
      <c r="F29" s="117"/>
      <c r="G29" s="117"/>
      <c r="H29" s="117"/>
      <c r="I29" s="165">
        <f t="shared" si="0"/>
        <v>0</v>
      </c>
      <c r="J29" s="118" t="e">
        <f>I29/E29</f>
        <v>#DIV/0!</v>
      </c>
    </row>
    <row r="30" spans="1:10" ht="19.5" customHeight="1">
      <c r="A30" s="179">
        <v>1601003013</v>
      </c>
      <c r="B30" s="119" t="s">
        <v>219</v>
      </c>
      <c r="C30" s="115"/>
      <c r="D30" s="120" t="s">
        <v>185</v>
      </c>
      <c r="E30" s="115"/>
      <c r="F30" s="117"/>
      <c r="G30" s="117"/>
      <c r="H30" s="117"/>
      <c r="I30" s="165">
        <f t="shared" si="0"/>
        <v>0</v>
      </c>
      <c r="J30" s="118" t="e">
        <f>I30/E30</f>
        <v>#DIV/0!</v>
      </c>
    </row>
    <row r="31" spans="1:10" ht="15.75">
      <c r="A31" s="179" t="s">
        <v>220</v>
      </c>
      <c r="B31" s="119" t="s">
        <v>205</v>
      </c>
      <c r="C31" s="115"/>
      <c r="D31" s="120" t="s">
        <v>185</v>
      </c>
      <c r="E31" s="115"/>
      <c r="F31" s="117"/>
      <c r="G31" s="117"/>
      <c r="H31" s="117"/>
      <c r="I31" s="165">
        <f t="shared" si="0"/>
        <v>0</v>
      </c>
      <c r="J31" s="118" t="e">
        <f>I31/E31</f>
        <v>#DIV/0!</v>
      </c>
    </row>
    <row r="32" spans="1:10" ht="15.75">
      <c r="A32" s="392" t="s">
        <v>94</v>
      </c>
      <c r="B32" s="393"/>
      <c r="C32" s="393"/>
      <c r="D32" s="393"/>
      <c r="E32" s="393"/>
      <c r="F32" s="177">
        <f>SUM(F20:F31)</f>
        <v>0</v>
      </c>
      <c r="G32" s="177">
        <f t="shared" ref="G32:I32" si="4">SUM(G20:G31)</f>
        <v>0</v>
      </c>
      <c r="H32" s="177">
        <f t="shared" si="4"/>
        <v>0</v>
      </c>
      <c r="I32" s="177">
        <f t="shared" si="4"/>
        <v>0</v>
      </c>
      <c r="J32" s="121" t="e">
        <f t="shared" ref="J32" si="5">I32/E32</f>
        <v>#DIV/0!</v>
      </c>
    </row>
    <row r="33" spans="1:10" ht="15.75">
      <c r="A33" s="178">
        <v>1802066000</v>
      </c>
      <c r="B33" s="122" t="s">
        <v>221</v>
      </c>
      <c r="C33" s="115"/>
      <c r="D33" s="120"/>
      <c r="E33" s="115"/>
      <c r="F33" s="117"/>
      <c r="G33" s="117"/>
      <c r="H33" s="117"/>
      <c r="I33" s="117"/>
      <c r="J33" s="118"/>
    </row>
    <row r="34" spans="1:10" ht="15.75">
      <c r="A34" s="179">
        <v>1802066001</v>
      </c>
      <c r="B34" s="119" t="s">
        <v>222</v>
      </c>
      <c r="C34" s="115"/>
      <c r="D34" s="120" t="s">
        <v>185</v>
      </c>
      <c r="E34" s="115"/>
      <c r="F34" s="117"/>
      <c r="G34" s="117"/>
      <c r="H34" s="117"/>
      <c r="I34" s="165">
        <f t="shared" ref="I34" si="6">SUM(F34:H34)</f>
        <v>0</v>
      </c>
      <c r="J34" s="118" t="e">
        <f>I34/E34</f>
        <v>#DIV/0!</v>
      </c>
    </row>
    <row r="35" spans="1:10" ht="15.75">
      <c r="A35" s="392" t="s">
        <v>94</v>
      </c>
      <c r="B35" s="393"/>
      <c r="C35" s="393"/>
      <c r="D35" s="393"/>
      <c r="E35" s="393"/>
      <c r="F35" s="177">
        <f>SUM(F34)</f>
        <v>0</v>
      </c>
      <c r="G35" s="177">
        <f t="shared" ref="G35:I35" si="7">SUM(G34)</f>
        <v>0</v>
      </c>
      <c r="H35" s="177">
        <f t="shared" si="7"/>
        <v>0</v>
      </c>
      <c r="I35" s="177">
        <f t="shared" si="7"/>
        <v>0</v>
      </c>
      <c r="J35" s="121" t="e">
        <f t="shared" ref="J35" si="8">I35/E35</f>
        <v>#DIV/0!</v>
      </c>
    </row>
    <row r="36" spans="1:10" ht="16.5" thickBot="1">
      <c r="A36" s="394" t="s">
        <v>223</v>
      </c>
      <c r="B36" s="395"/>
      <c r="C36" s="395"/>
      <c r="D36" s="395"/>
      <c r="E36" s="395"/>
      <c r="F36" s="180">
        <f>F18+F32</f>
        <v>0</v>
      </c>
      <c r="G36" s="180">
        <f t="shared" ref="G36:I36" si="9">G18+G32</f>
        <v>0</v>
      </c>
      <c r="H36" s="180">
        <f t="shared" si="9"/>
        <v>0</v>
      </c>
      <c r="I36" s="180">
        <f t="shared" si="9"/>
        <v>0</v>
      </c>
      <c r="J36" s="123"/>
    </row>
    <row r="37" spans="1:10" ht="14.25" thickTop="1" thickBot="1"/>
    <row r="38" spans="1:10" ht="28.5" customHeight="1" thickTop="1">
      <c r="A38" s="124" t="s">
        <v>32</v>
      </c>
      <c r="B38" s="125" t="s">
        <v>33</v>
      </c>
      <c r="C38" s="396" t="s">
        <v>34</v>
      </c>
      <c r="D38" s="396"/>
      <c r="E38" s="396" t="s">
        <v>35</v>
      </c>
      <c r="F38" s="396"/>
      <c r="G38" s="396" t="s">
        <v>36</v>
      </c>
      <c r="H38" s="396"/>
      <c r="I38" s="396" t="s">
        <v>37</v>
      </c>
      <c r="J38" s="397"/>
    </row>
    <row r="39" spans="1:10" ht="25.5" customHeight="1" thickBot="1">
      <c r="A39" s="126" t="s">
        <v>38</v>
      </c>
      <c r="B39" s="127" t="s">
        <v>38</v>
      </c>
      <c r="C39" s="398" t="s">
        <v>38</v>
      </c>
      <c r="D39" s="398"/>
      <c r="E39" s="398" t="s">
        <v>38</v>
      </c>
      <c r="F39" s="398"/>
      <c r="G39" s="398" t="s">
        <v>38</v>
      </c>
      <c r="H39" s="398"/>
      <c r="I39" s="398" t="s">
        <v>38</v>
      </c>
      <c r="J39" s="399"/>
    </row>
    <row r="40" spans="1:10" ht="13.5" thickTop="1">
      <c r="C40" s="128"/>
      <c r="E40" s="128"/>
      <c r="F40" s="128"/>
      <c r="G40" s="128"/>
      <c r="H40" s="128"/>
      <c r="I40" s="128"/>
      <c r="J40" s="128"/>
    </row>
    <row r="41" spans="1:10">
      <c r="C41" s="128"/>
      <c r="E41" s="128"/>
      <c r="F41" s="128"/>
      <c r="G41" s="128"/>
      <c r="H41" s="128"/>
      <c r="I41" s="128"/>
      <c r="J41" s="128"/>
    </row>
    <row r="42" spans="1:10">
      <c r="C42" s="128"/>
      <c r="E42" s="128"/>
      <c r="F42" s="128"/>
      <c r="G42" s="128"/>
      <c r="H42" s="128"/>
      <c r="I42" s="128"/>
      <c r="J42" s="128"/>
    </row>
    <row r="43" spans="1:10">
      <c r="C43" s="128"/>
      <c r="E43" s="128"/>
      <c r="F43" s="128"/>
      <c r="G43" s="128"/>
      <c r="H43" s="128"/>
      <c r="I43" s="128"/>
      <c r="J43" s="128"/>
    </row>
    <row r="44" spans="1:10">
      <c r="C44" s="128"/>
      <c r="E44" s="128"/>
      <c r="F44" s="128"/>
      <c r="G44" s="128"/>
      <c r="H44" s="128"/>
      <c r="I44" s="128"/>
      <c r="J44" s="128"/>
    </row>
    <row r="45" spans="1:10">
      <c r="C45" s="128"/>
      <c r="E45" s="128"/>
      <c r="F45" s="128"/>
      <c r="G45" s="128"/>
      <c r="H45" s="128"/>
      <c r="I45" s="128"/>
      <c r="J45" s="128"/>
    </row>
    <row r="46" spans="1:10">
      <c r="C46" s="128"/>
      <c r="E46" s="128"/>
      <c r="F46" s="128"/>
      <c r="G46" s="128"/>
      <c r="H46" s="128"/>
      <c r="I46" s="128"/>
      <c r="J46" s="128"/>
    </row>
    <row r="47" spans="1:10">
      <c r="C47" s="128"/>
      <c r="E47" s="128"/>
      <c r="F47" s="128"/>
      <c r="G47" s="128"/>
      <c r="H47" s="128"/>
      <c r="I47" s="128"/>
      <c r="J47" s="128"/>
    </row>
    <row r="48" spans="1:10">
      <c r="C48" s="128"/>
      <c r="E48" s="128"/>
      <c r="F48" s="128"/>
      <c r="G48" s="128"/>
      <c r="H48" s="128"/>
      <c r="I48" s="128"/>
      <c r="J48" s="128"/>
    </row>
    <row r="49" spans="3:10">
      <c r="C49" s="128"/>
      <c r="E49" s="128"/>
      <c r="F49" s="128"/>
      <c r="G49" s="128"/>
      <c r="H49" s="128"/>
      <c r="I49" s="128"/>
      <c r="J49" s="128"/>
    </row>
    <row r="50" spans="3:10">
      <c r="C50" s="128"/>
      <c r="E50" s="128"/>
      <c r="F50" s="128"/>
      <c r="G50" s="128"/>
      <c r="H50" s="128"/>
      <c r="I50" s="128"/>
      <c r="J50" s="128"/>
    </row>
  </sheetData>
  <mergeCells count="22">
    <mergeCell ref="G38:H38"/>
    <mergeCell ref="I38:J38"/>
    <mergeCell ref="C39:D39"/>
    <mergeCell ref="E39:F39"/>
    <mergeCell ref="G39:H39"/>
    <mergeCell ref="I39:J39"/>
    <mergeCell ref="A18:E18"/>
    <mergeCell ref="A32:E32"/>
    <mergeCell ref="A35:E35"/>
    <mergeCell ref="A36:E36"/>
    <mergeCell ref="C38:D38"/>
    <mergeCell ref="E38:F38"/>
    <mergeCell ref="A1:B2"/>
    <mergeCell ref="C1:J2"/>
    <mergeCell ref="A3:B3"/>
    <mergeCell ref="C3:J3"/>
    <mergeCell ref="A5:A6"/>
    <mergeCell ref="B5:B6"/>
    <mergeCell ref="C5:C6"/>
    <mergeCell ref="D5:E5"/>
    <mergeCell ref="F5:I5"/>
    <mergeCell ref="J5:J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7"/>
  <sheetViews>
    <sheetView rightToLeft="1" topLeftCell="A10" zoomScaleNormal="100" workbookViewId="0">
      <selection activeCell="G26" sqref="G26"/>
    </sheetView>
  </sheetViews>
  <sheetFormatPr defaultColWidth="9" defaultRowHeight="15.75"/>
  <cols>
    <col min="1" max="1" width="7.75" style="1" customWidth="1"/>
    <col min="2" max="2" width="27" style="1" customWidth="1"/>
    <col min="3" max="3" width="16" style="1" customWidth="1"/>
    <col min="4" max="5" width="12.75" style="1" customWidth="1"/>
    <col min="6" max="6" width="15.375" style="1" customWidth="1"/>
    <col min="7" max="7" width="18.875" style="1" customWidth="1"/>
    <col min="8" max="8" width="21.75" style="1" customWidth="1"/>
    <col min="9" max="9" width="29.375" style="1" customWidth="1"/>
    <col min="10" max="11" width="12.75" style="1" customWidth="1"/>
    <col min="12" max="12" width="19" style="1" customWidth="1"/>
    <col min="13" max="13" width="7.625" style="1" customWidth="1"/>
    <col min="14" max="16384" width="9" style="1"/>
  </cols>
  <sheetData>
    <row r="1" spans="2:12" ht="30" customHeight="1" thickBot="1"/>
    <row r="2" spans="2:12" ht="117" customHeight="1">
      <c r="B2" s="400" t="s">
        <v>6</v>
      </c>
      <c r="C2" s="401"/>
      <c r="D2" s="278" t="s">
        <v>91</v>
      </c>
      <c r="E2" s="279"/>
      <c r="F2" s="279"/>
      <c r="G2" s="279"/>
      <c r="H2" s="279"/>
      <c r="I2" s="279"/>
      <c r="J2" s="279"/>
      <c r="K2" s="279"/>
      <c r="L2" s="404"/>
    </row>
    <row r="3" spans="2:12" ht="77.25" customHeight="1" thickBot="1">
      <c r="B3" s="402"/>
      <c r="C3" s="403"/>
      <c r="D3" s="405" t="s">
        <v>170</v>
      </c>
      <c r="E3" s="406"/>
      <c r="F3" s="406"/>
      <c r="G3" s="406"/>
      <c r="H3" s="406"/>
      <c r="I3" s="406"/>
      <c r="J3" s="406"/>
      <c r="K3" s="406"/>
      <c r="L3" s="407"/>
    </row>
    <row r="4" spans="2:12" ht="45" customHeight="1" thickBot="1">
      <c r="B4" s="367" t="s">
        <v>40</v>
      </c>
      <c r="C4" s="369"/>
      <c r="D4" s="320"/>
      <c r="E4" s="320"/>
      <c r="F4" s="320"/>
      <c r="G4" s="320"/>
      <c r="H4" s="320"/>
      <c r="I4" s="320"/>
      <c r="J4" s="320"/>
      <c r="K4" s="320"/>
      <c r="L4" s="338"/>
    </row>
    <row r="5" spans="2:12" ht="45" customHeight="1" thickBot="1">
      <c r="B5" s="321" t="s">
        <v>224</v>
      </c>
      <c r="C5" s="322"/>
      <c r="D5" s="322"/>
      <c r="E5" s="322"/>
      <c r="F5" s="322"/>
      <c r="G5" s="322"/>
      <c r="H5" s="322"/>
      <c r="I5" s="322"/>
      <c r="J5" s="322"/>
      <c r="K5" s="322"/>
      <c r="L5" s="323"/>
    </row>
    <row r="6" spans="2:12" ht="44.25" customHeight="1" thickBot="1"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2" ht="21.75" customHeight="1">
      <c r="B7" s="408" t="s">
        <v>225</v>
      </c>
      <c r="C7" s="409"/>
      <c r="D7" s="409"/>
      <c r="E7" s="409"/>
      <c r="F7" s="409"/>
      <c r="G7" s="409"/>
      <c r="H7" s="409"/>
      <c r="I7" s="409"/>
      <c r="J7" s="409"/>
      <c r="K7" s="409"/>
      <c r="L7" s="410"/>
    </row>
    <row r="8" spans="2:12">
      <c r="B8" s="411" t="s">
        <v>226</v>
      </c>
      <c r="C8" s="412" t="s">
        <v>227</v>
      </c>
      <c r="D8" s="413"/>
      <c r="E8" s="413"/>
      <c r="F8" s="414"/>
      <c r="G8" s="414"/>
      <c r="H8" s="414"/>
      <c r="I8" s="414"/>
      <c r="J8" s="413"/>
      <c r="K8" s="413"/>
      <c r="L8" s="415"/>
    </row>
    <row r="9" spans="2:12">
      <c r="B9" s="411"/>
      <c r="C9" s="131" t="s">
        <v>228</v>
      </c>
      <c r="D9" s="131" t="s">
        <v>229</v>
      </c>
      <c r="E9" s="131" t="s">
        <v>230</v>
      </c>
      <c r="F9" s="132" t="s">
        <v>231</v>
      </c>
      <c r="G9" s="131" t="s">
        <v>266</v>
      </c>
      <c r="H9" s="133" t="s">
        <v>267</v>
      </c>
      <c r="I9" s="133" t="s">
        <v>232</v>
      </c>
      <c r="J9" s="131" t="s">
        <v>77</v>
      </c>
      <c r="K9" s="131" t="s">
        <v>233</v>
      </c>
      <c r="L9" s="134" t="s">
        <v>234</v>
      </c>
    </row>
    <row r="10" spans="2:12" ht="16.5" thickBot="1">
      <c r="B10" s="135" t="s">
        <v>235</v>
      </c>
      <c r="C10" s="136"/>
      <c r="D10" s="136"/>
      <c r="E10" s="136"/>
      <c r="F10" s="137"/>
      <c r="G10" s="136"/>
      <c r="H10" s="138"/>
      <c r="I10" s="138"/>
      <c r="J10" s="136">
        <f>SUM(C10:I10)</f>
        <v>0</v>
      </c>
      <c r="K10" s="136"/>
      <c r="L10" s="139">
        <f>SUM(J10:K10)</f>
        <v>0</v>
      </c>
    </row>
    <row r="11" spans="2:12" ht="21" customHeight="1" thickBot="1">
      <c r="B11" s="416" t="s">
        <v>236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8"/>
    </row>
    <row r="12" spans="2:12">
      <c r="B12" s="411" t="s">
        <v>226</v>
      </c>
      <c r="C12" s="419" t="s">
        <v>227</v>
      </c>
      <c r="D12" s="420"/>
      <c r="E12" s="420"/>
      <c r="F12" s="420"/>
      <c r="G12" s="420"/>
      <c r="H12" s="420"/>
      <c r="I12" s="420"/>
      <c r="J12" s="420"/>
      <c r="K12" s="420"/>
      <c r="L12" s="421"/>
    </row>
    <row r="13" spans="2:12">
      <c r="B13" s="411"/>
      <c r="C13" s="131" t="s">
        <v>228</v>
      </c>
      <c r="D13" s="131" t="s">
        <v>229</v>
      </c>
      <c r="E13" s="131" t="s">
        <v>230</v>
      </c>
      <c r="F13" s="132" t="s">
        <v>231</v>
      </c>
      <c r="G13" s="131" t="s">
        <v>266</v>
      </c>
      <c r="H13" s="133" t="s">
        <v>267</v>
      </c>
      <c r="I13" s="133" t="s">
        <v>232</v>
      </c>
      <c r="J13" s="131" t="s">
        <v>77</v>
      </c>
      <c r="K13" s="131" t="s">
        <v>233</v>
      </c>
      <c r="L13" s="134" t="s">
        <v>234</v>
      </c>
    </row>
    <row r="14" spans="2:12">
      <c r="B14" s="140" t="s">
        <v>237</v>
      </c>
      <c r="C14" s="141"/>
      <c r="D14" s="141"/>
      <c r="E14" s="141"/>
      <c r="F14" s="141"/>
      <c r="G14" s="141"/>
      <c r="H14" s="141"/>
      <c r="I14" s="141"/>
      <c r="J14" s="141">
        <f>SUM(C14:I14)</f>
        <v>0</v>
      </c>
      <c r="K14" s="141"/>
      <c r="L14" s="142">
        <f>SUM(J14:K14)</f>
        <v>0</v>
      </c>
    </row>
    <row r="15" spans="2:12" ht="16.5" thickBot="1">
      <c r="B15" s="135" t="s">
        <v>238</v>
      </c>
      <c r="C15" s="143"/>
      <c r="D15" s="143"/>
      <c r="E15" s="143"/>
      <c r="F15" s="143"/>
      <c r="G15" s="143"/>
      <c r="H15" s="143"/>
      <c r="I15" s="143"/>
      <c r="J15" s="141">
        <f>SUM(C15:I15)</f>
        <v>0</v>
      </c>
      <c r="K15" s="144"/>
      <c r="L15" s="145">
        <f>SUM(J15:K15)</f>
        <v>0</v>
      </c>
    </row>
    <row r="16" spans="2:12" ht="25.5" customHeight="1" thickBot="1">
      <c r="B16" s="422" t="s">
        <v>239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4"/>
    </row>
    <row r="17" spans="2:12">
      <c r="B17" s="425" t="s">
        <v>226</v>
      </c>
      <c r="C17" s="419" t="s">
        <v>227</v>
      </c>
      <c r="D17" s="420"/>
      <c r="E17" s="420"/>
      <c r="F17" s="420"/>
      <c r="G17" s="420"/>
      <c r="H17" s="420"/>
      <c r="I17" s="420"/>
      <c r="J17" s="420"/>
      <c r="K17" s="420"/>
      <c r="L17" s="421"/>
    </row>
    <row r="18" spans="2:12">
      <c r="B18" s="411"/>
      <c r="C18" s="131" t="s">
        <v>228</v>
      </c>
      <c r="D18" s="131" t="s">
        <v>229</v>
      </c>
      <c r="E18" s="131" t="s">
        <v>230</v>
      </c>
      <c r="F18" s="132" t="s">
        <v>231</v>
      </c>
      <c r="G18" s="131" t="s">
        <v>266</v>
      </c>
      <c r="H18" s="133" t="s">
        <v>267</v>
      </c>
      <c r="I18" s="133" t="s">
        <v>232</v>
      </c>
      <c r="J18" s="131" t="s">
        <v>77</v>
      </c>
      <c r="K18" s="131" t="s">
        <v>233</v>
      </c>
      <c r="L18" s="134" t="s">
        <v>234</v>
      </c>
    </row>
    <row r="19" spans="2:12" ht="16.5" thickBot="1">
      <c r="B19" s="135" t="s">
        <v>235</v>
      </c>
      <c r="C19" s="146">
        <f>C10-C14+C15</f>
        <v>0</v>
      </c>
      <c r="D19" s="146">
        <f t="shared" ref="D19:I19" si="0">D10-D14+D15</f>
        <v>0</v>
      </c>
      <c r="E19" s="146">
        <f t="shared" si="0"/>
        <v>0</v>
      </c>
      <c r="F19" s="146">
        <f t="shared" si="0"/>
        <v>0</v>
      </c>
      <c r="G19" s="146">
        <f t="shared" si="0"/>
        <v>0</v>
      </c>
      <c r="H19" s="146">
        <f t="shared" si="0"/>
        <v>0</v>
      </c>
      <c r="I19" s="146">
        <f t="shared" si="0"/>
        <v>0</v>
      </c>
      <c r="J19" s="136">
        <f>SUM(C19:I19)</f>
        <v>0</v>
      </c>
      <c r="K19" s="136">
        <f t="shared" ref="K19" si="1">K10-K14+K15</f>
        <v>0</v>
      </c>
      <c r="L19" s="139">
        <f>SUM(J19:K19)</f>
        <v>0</v>
      </c>
    </row>
    <row r="20" spans="2:1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2:12" ht="27" customHeight="1" thickBot="1">
      <c r="B21" s="238"/>
      <c r="C21" s="238"/>
      <c r="D21" s="238"/>
      <c r="E21" s="238"/>
      <c r="F21" s="426"/>
      <c r="G21" s="426"/>
      <c r="H21" s="426"/>
      <c r="I21" s="148"/>
      <c r="J21" s="426"/>
      <c r="K21" s="426"/>
      <c r="L21" s="426"/>
    </row>
    <row r="22" spans="2:12" ht="21.75" customHeight="1" thickTop="1">
      <c r="B22" s="427" t="s">
        <v>240</v>
      </c>
      <c r="C22" s="427"/>
      <c r="D22" s="427" t="s">
        <v>241</v>
      </c>
      <c r="E22" s="427"/>
      <c r="F22" s="428" t="s">
        <v>242</v>
      </c>
      <c r="G22" s="428"/>
      <c r="H22" s="428"/>
      <c r="I22" s="429" t="s">
        <v>243</v>
      </c>
      <c r="J22" s="430"/>
      <c r="K22" s="430"/>
      <c r="L22" s="431"/>
    </row>
    <row r="23" spans="2:12" ht="21.75" customHeight="1" thickBot="1">
      <c r="B23" s="432" t="s">
        <v>244</v>
      </c>
      <c r="C23" s="432"/>
      <c r="D23" s="432" t="s">
        <v>245</v>
      </c>
      <c r="E23" s="432"/>
      <c r="F23" s="433" t="s">
        <v>246</v>
      </c>
      <c r="G23" s="433"/>
      <c r="H23" s="433"/>
      <c r="I23" s="434" t="s">
        <v>244</v>
      </c>
      <c r="J23" s="435"/>
      <c r="K23" s="435"/>
      <c r="L23" s="436"/>
    </row>
    <row r="24" spans="2:12" ht="16.5" thickTop="1"/>
    <row r="26" spans="2:12" ht="27" customHeight="1"/>
    <row r="27" spans="2:12" ht="27" customHeight="1"/>
  </sheetData>
  <sheetProtection formatCells="0" formatColumns="0" formatRows="0" insertColumns="0" insertRows="0" insertHyperlinks="0" deleteColumns="0" deleteRows="0" sort="0" autoFilter="0" pivotTables="0"/>
  <mergeCells count="27">
    <mergeCell ref="B22:C22"/>
    <mergeCell ref="D22:E22"/>
    <mergeCell ref="F22:H22"/>
    <mergeCell ref="I22:L22"/>
    <mergeCell ref="B23:C23"/>
    <mergeCell ref="D23:E23"/>
    <mergeCell ref="F23:H23"/>
    <mergeCell ref="I23:L23"/>
    <mergeCell ref="B16:L16"/>
    <mergeCell ref="B17:B18"/>
    <mergeCell ref="C17:L17"/>
    <mergeCell ref="B21:C21"/>
    <mergeCell ref="D21:E21"/>
    <mergeCell ref="F21:H21"/>
    <mergeCell ref="J21:L21"/>
    <mergeCell ref="B7:L7"/>
    <mergeCell ref="B8:B9"/>
    <mergeCell ref="C8:L8"/>
    <mergeCell ref="B11:L11"/>
    <mergeCell ref="B12:B13"/>
    <mergeCell ref="C12:L12"/>
    <mergeCell ref="B5:L5"/>
    <mergeCell ref="B2:C3"/>
    <mergeCell ref="D2:L2"/>
    <mergeCell ref="D3:L3"/>
    <mergeCell ref="B4:C4"/>
    <mergeCell ref="D4:L4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</vt:lpstr>
      <vt:lpstr>روكش</vt:lpstr>
      <vt:lpstr>برنامه</vt:lpstr>
      <vt:lpstr>حقوق و مزایای مستمر</vt:lpstr>
      <vt:lpstr>سایر هزینه های پرسنلی</vt:lpstr>
      <vt:lpstr>سایر هزینه ها</vt:lpstr>
      <vt:lpstr>تملک دارائیها</vt:lpstr>
      <vt:lpstr>بودجه ریزی مبتنی بر عملکرد</vt:lpstr>
      <vt:lpstr>نیروی انسانی</vt:lpstr>
      <vt:lpstr>برنامه!Print_Area</vt:lpstr>
      <vt:lpstr>جلد!Print_Area</vt:lpstr>
      <vt:lpstr>'حقوق و مزایای مستمر'!Print_Area</vt:lpstr>
      <vt:lpstr>روكش!Print_Area</vt:lpstr>
      <vt:lpstr>'سایر هزینه ها'!Print_Area</vt:lpstr>
      <vt:lpstr>'سایر هزینه های پرسنلی'!Print_Area</vt:lpstr>
      <vt:lpstr>'نیروی انسانی'!Print_Area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Sadeghian</dc:creator>
  <cp:lastModifiedBy>user</cp:lastModifiedBy>
  <dcterms:created xsi:type="dcterms:W3CDTF">2020-05-13T08:26:05Z</dcterms:created>
  <dcterms:modified xsi:type="dcterms:W3CDTF">2020-06-21T10:09:44Z</dcterms:modified>
</cp:coreProperties>
</file>